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5" i="1" l="1"/>
  <c r="F81" i="1" l="1"/>
  <c r="F51" i="1" l="1"/>
  <c r="B196" i="1" l="1"/>
  <c r="A196" i="1"/>
  <c r="J195" i="1"/>
  <c r="I195" i="1"/>
  <c r="H195" i="1"/>
  <c r="G195" i="1"/>
  <c r="F195" i="1"/>
  <c r="F196" i="1" s="1"/>
  <c r="B186" i="1"/>
  <c r="A186" i="1"/>
  <c r="L196" i="1"/>
  <c r="J185" i="1"/>
  <c r="J196" i="1" s="1"/>
  <c r="I185" i="1"/>
  <c r="H185" i="1"/>
  <c r="H196" i="1" s="1"/>
  <c r="G185" i="1"/>
  <c r="B177" i="1"/>
  <c r="A177" i="1"/>
  <c r="J176" i="1"/>
  <c r="I176" i="1"/>
  <c r="H176" i="1"/>
  <c r="G176" i="1"/>
  <c r="F176" i="1"/>
  <c r="B167" i="1"/>
  <c r="A167" i="1"/>
  <c r="L177" i="1"/>
  <c r="J166" i="1"/>
  <c r="I166" i="1"/>
  <c r="I177" i="1" s="1"/>
  <c r="H166" i="1"/>
  <c r="G166" i="1"/>
  <c r="G177" i="1" s="1"/>
  <c r="F166" i="1"/>
  <c r="B158" i="1"/>
  <c r="A158" i="1"/>
  <c r="J157" i="1"/>
  <c r="I157" i="1"/>
  <c r="H157" i="1"/>
  <c r="G157" i="1"/>
  <c r="F157" i="1"/>
  <c r="B148" i="1"/>
  <c r="A148" i="1"/>
  <c r="L158" i="1"/>
  <c r="J147" i="1"/>
  <c r="J158" i="1" s="1"/>
  <c r="I147" i="1"/>
  <c r="H147" i="1"/>
  <c r="H158" i="1" s="1"/>
  <c r="G147" i="1"/>
  <c r="F147" i="1"/>
  <c r="B139" i="1"/>
  <c r="A139" i="1"/>
  <c r="J138" i="1"/>
  <c r="I138" i="1"/>
  <c r="H138" i="1"/>
  <c r="G138" i="1"/>
  <c r="F138" i="1"/>
  <c r="B129" i="1"/>
  <c r="A129" i="1"/>
  <c r="L139" i="1"/>
  <c r="J128" i="1"/>
  <c r="J139" i="1" s="1"/>
  <c r="I128" i="1"/>
  <c r="H128" i="1"/>
  <c r="H139" i="1" s="1"/>
  <c r="G128" i="1"/>
  <c r="F128" i="1"/>
  <c r="B120" i="1"/>
  <c r="A120" i="1"/>
  <c r="J119" i="1"/>
  <c r="I119" i="1"/>
  <c r="H119" i="1"/>
  <c r="G119" i="1"/>
  <c r="F119" i="1"/>
  <c r="B110" i="1"/>
  <c r="A110" i="1"/>
  <c r="L120" i="1"/>
  <c r="J109" i="1"/>
  <c r="I109" i="1"/>
  <c r="H109" i="1"/>
  <c r="H120" i="1" s="1"/>
  <c r="G109" i="1"/>
  <c r="F109" i="1"/>
  <c r="B101" i="1"/>
  <c r="A101" i="1"/>
  <c r="J100" i="1"/>
  <c r="I100" i="1"/>
  <c r="H100" i="1"/>
  <c r="G100" i="1"/>
  <c r="F100" i="1"/>
  <c r="B91" i="1"/>
  <c r="A91" i="1"/>
  <c r="L101" i="1"/>
  <c r="J90" i="1"/>
  <c r="J101" i="1" s="1"/>
  <c r="I90" i="1"/>
  <c r="H90" i="1"/>
  <c r="H101" i="1" s="1"/>
  <c r="G90" i="1"/>
  <c r="F90" i="1"/>
  <c r="B82" i="1"/>
  <c r="A82" i="1"/>
  <c r="J81" i="1"/>
  <c r="I81" i="1"/>
  <c r="H81" i="1"/>
  <c r="G81" i="1"/>
  <c r="B71" i="1"/>
  <c r="A71" i="1"/>
  <c r="L82" i="1"/>
  <c r="J70" i="1"/>
  <c r="I70" i="1"/>
  <c r="H70" i="1"/>
  <c r="G70" i="1"/>
  <c r="F70" i="1"/>
  <c r="B62" i="1"/>
  <c r="A62" i="1"/>
  <c r="J61" i="1"/>
  <c r="I61" i="1"/>
  <c r="H61" i="1"/>
  <c r="G61" i="1"/>
  <c r="F61" i="1"/>
  <c r="F62" i="1" s="1"/>
  <c r="B52" i="1"/>
  <c r="A52" i="1"/>
  <c r="L62" i="1"/>
  <c r="J51" i="1"/>
  <c r="J62" i="1" s="1"/>
  <c r="I51" i="1"/>
  <c r="I62" i="1" s="1"/>
  <c r="H51" i="1"/>
  <c r="G51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I24" i="1" l="1"/>
  <c r="F120" i="1"/>
  <c r="L197" i="1"/>
  <c r="J24" i="1"/>
  <c r="H24" i="1"/>
  <c r="G24" i="1"/>
  <c r="J120" i="1"/>
  <c r="I82" i="1"/>
  <c r="G82" i="1"/>
  <c r="F158" i="1"/>
  <c r="H62" i="1"/>
  <c r="G62" i="1"/>
  <c r="F177" i="1"/>
  <c r="H177" i="1"/>
  <c r="J177" i="1"/>
  <c r="F139" i="1"/>
  <c r="G120" i="1"/>
  <c r="I120" i="1"/>
  <c r="G101" i="1"/>
  <c r="I101" i="1"/>
  <c r="F82" i="1"/>
  <c r="H82" i="1"/>
  <c r="J82" i="1"/>
  <c r="F43" i="1"/>
  <c r="G43" i="1"/>
  <c r="I43" i="1"/>
  <c r="F24" i="1"/>
  <c r="F101" i="1"/>
  <c r="G196" i="1"/>
  <c r="I196" i="1"/>
  <c r="G158" i="1"/>
  <c r="I158" i="1"/>
  <c r="G139" i="1"/>
  <c r="I139" i="1"/>
  <c r="J197" i="1" l="1"/>
  <c r="H197" i="1"/>
  <c r="F197" i="1"/>
  <c r="G197" i="1"/>
  <c r="I197" i="1"/>
</calcChain>
</file>

<file path=xl/sharedStrings.xml><?xml version="1.0" encoding="utf-8"?>
<sst xmlns="http://schemas.openxmlformats.org/spreadsheetml/2006/main" count="442" uniqueCount="145">
  <si>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</si>
  <si>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</si>
  <si>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</si>
  <si>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</si>
  <si>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</si>
  <si>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</si>
  <si>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</si>
  <si>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</si>
  <si>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</si>
  <si>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</si>
  <si>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</si>
  <si>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</si>
  <si>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</si>
  <si>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</si>
  <si>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</si>
  <si>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</si>
  <si>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</si>
  <si>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</si>
  <si>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</si>
  <si>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</si>
  <si>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</si>
  <si>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</si>
  <si>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</si>
  <si>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</si>
  <si>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</si>
  <si>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</si>
  <si>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</si>
  <si>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</si>
  <si>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</si>
  <si>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</si>
  <si>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</si>
  <si>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</si>
  <si>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</si>
  <si>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</si>
  <si>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</si>
  <si>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</si>
  <si>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</si>
  <si>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</si>
  <si>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№48</t>
  </si>
  <si>
    <t>ПР</t>
  </si>
  <si>
    <t>Филе цыплёнка тушёное</t>
  </si>
  <si>
    <t>Макаронные изделия отварные</t>
  </si>
  <si>
    <t>Хлеб ржано-пшеничный</t>
  </si>
  <si>
    <t>Рис отварной</t>
  </si>
  <si>
    <t>№304-2015г</t>
  </si>
  <si>
    <t>№389-2015г.</t>
  </si>
  <si>
    <t>Чай с сахаром</t>
  </si>
  <si>
    <t>№685-2004г.</t>
  </si>
  <si>
    <t>Фрукт свежий (яблоко)</t>
  </si>
  <si>
    <t>№338-2015г</t>
  </si>
  <si>
    <t>№260-2015г.</t>
  </si>
  <si>
    <t>Каша рассыпчатая гречневая</t>
  </si>
  <si>
    <t>№302-2015г.</t>
  </si>
  <si>
    <t>№111-2015г.</t>
  </si>
  <si>
    <t>ТТК №20</t>
  </si>
  <si>
    <t>Бутерброд с сыром</t>
  </si>
  <si>
    <t>№3-2015г.</t>
  </si>
  <si>
    <t>№173-2015г.</t>
  </si>
  <si>
    <t>Гуляш из свинины</t>
  </si>
  <si>
    <t>Плов из свинины</t>
  </si>
  <si>
    <t>№265-2015г.</t>
  </si>
  <si>
    <t>№223-2015г.</t>
  </si>
  <si>
    <t>Согласовано:</t>
  </si>
  <si>
    <t>Директор</t>
  </si>
  <si>
    <t>сладкое</t>
  </si>
  <si>
    <t>№306-2015г.</t>
  </si>
  <si>
    <t>Компот из свежих яблок</t>
  </si>
  <si>
    <t>№342-2015г.</t>
  </si>
  <si>
    <t>Бобовые отварные (горошек зелёный консервированный)</t>
  </si>
  <si>
    <t>№256-2021г.</t>
  </si>
  <si>
    <t>Чай с лимоном</t>
  </si>
  <si>
    <t>№686-2004г.</t>
  </si>
  <si>
    <t>Котлета "Школьная" из свинины</t>
  </si>
  <si>
    <t>ТТК №104</t>
  </si>
  <si>
    <t>Батон</t>
  </si>
  <si>
    <t>Какао с молоком и витаминами</t>
  </si>
  <si>
    <t>№502-2021г.</t>
  </si>
  <si>
    <t>Вафля десертная</t>
  </si>
  <si>
    <t>Биойогурт питьевой "Славянский"</t>
  </si>
  <si>
    <t>кисломол.</t>
  </si>
  <si>
    <t>№88-2015г.</t>
  </si>
  <si>
    <t>Котлета из свинины</t>
  </si>
  <si>
    <t>№268-2015г.</t>
  </si>
  <si>
    <t>Сок фруктовый</t>
  </si>
  <si>
    <t>№97-2015г.</t>
  </si>
  <si>
    <t>Филе горбуши запечённое</t>
  </si>
  <si>
    <t>ТТК №15</t>
  </si>
  <si>
    <t>Пюре картофельное</t>
  </si>
  <si>
    <t>№312-2015г.</t>
  </si>
  <si>
    <t>№96-2015г.</t>
  </si>
  <si>
    <t>Котлета "Нежная" (из цыплят и свинины)</t>
  </si>
  <si>
    <t>ТТК №26</t>
  </si>
  <si>
    <t>Кофейный напиток с молоком</t>
  </si>
  <si>
    <t>№379-2015г.</t>
  </si>
  <si>
    <t>Жаркое по-домашнему (свинина)</t>
  </si>
  <si>
    <t>№259-2015г.</t>
  </si>
  <si>
    <t>Напиток из варенья (ягода протёртая с сахаром)</t>
  </si>
  <si>
    <t>№387-2015г.</t>
  </si>
  <si>
    <t>№82-2015г.</t>
  </si>
  <si>
    <t>Бобовые отварные (кукуруза сахарная консервированная)</t>
  </si>
  <si>
    <t>Котлета рубленая из бройлер-цыплят</t>
  </si>
  <si>
    <t>№295-2015г.</t>
  </si>
  <si>
    <t>Макароны отварные с сыром</t>
  </si>
  <si>
    <t>№204-2015г.</t>
  </si>
  <si>
    <t>№102-2015г.</t>
  </si>
  <si>
    <t xml:space="preserve">Капуста тушёная свежая </t>
  </si>
  <si>
    <t>№321-2015г.</t>
  </si>
  <si>
    <t>№305-2015г.</t>
  </si>
  <si>
    <t>Картофель тушёный по-домашнему</t>
  </si>
  <si>
    <t>ТТК №13</t>
  </si>
  <si>
    <t>Сосиски отварные</t>
  </si>
  <si>
    <t>№243-2015г.</t>
  </si>
  <si>
    <t>Щи из свежей капусты с картофелем с цыплёнком и сметаной</t>
  </si>
  <si>
    <t>Рис отварной; Бобовые отварные (горошек зелёный консервированный)</t>
  </si>
  <si>
    <t>№304;306-2015г</t>
  </si>
  <si>
    <t>Запеканка из творога с молоком сгущённым</t>
  </si>
  <si>
    <t>Кисель из варенья</t>
  </si>
  <si>
    <t>№360-2015г.</t>
  </si>
  <si>
    <t>Суп картофельный с горохом с цыплёнком</t>
  </si>
  <si>
    <t>Напиток из плодов шиповника</t>
  </si>
  <si>
    <t>№388-2015г.</t>
  </si>
  <si>
    <t>Филе минтая запечённое</t>
  </si>
  <si>
    <t>ТТК №16</t>
  </si>
  <si>
    <t>Печенье "Овсяное"</t>
  </si>
  <si>
    <t>Рассольник ленинградский с цыплёнком и сметаной</t>
  </si>
  <si>
    <t>Тефтели 2-й вариант из свинины с соусом сметанным с томатом</t>
  </si>
  <si>
    <t>№279,331-2015г.</t>
  </si>
  <si>
    <t>Зефир</t>
  </si>
  <si>
    <t>Апельсин свежий (порция)</t>
  </si>
  <si>
    <t>Суп с макаронными изделиями с цыплёнком</t>
  </si>
  <si>
    <t>Печенье "Полосатое"</t>
  </si>
  <si>
    <t>Борщ со свежей капустой и картофелем с цыплёнком и сметаной</t>
  </si>
  <si>
    <t>Плов "Школьный" из филе бедра цыплят</t>
  </si>
  <si>
    <t>Компот из кураги</t>
  </si>
  <si>
    <t>№348-2015г.</t>
  </si>
  <si>
    <t>Каша вязкая молочная из пшённой крупы (или хлопья овсяные "Геркулес") с маслом сливочным</t>
  </si>
  <si>
    <t>Фрукт свежий (груша)</t>
  </si>
  <si>
    <t>Суп картофельный с цыплёнком</t>
  </si>
  <si>
    <t>Напиток "Витаминка"</t>
  </si>
  <si>
    <t>ТТК №27</t>
  </si>
  <si>
    <t>Омлет с колбасой</t>
  </si>
  <si>
    <t>№212-2015г.</t>
  </si>
  <si>
    <t>Печенье "Топлёное молоко" в шоколадной глазури</t>
  </si>
  <si>
    <t>Филе цыплёнка запечённое</t>
  </si>
  <si>
    <t>ТТК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</si>
</sst>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0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0" fillId="2" borderId="2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8" fillId="0" borderId="2" xfId="0" applyFont="1" applyBorder="1"/>
    <xf numFmtId="0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8" fillId="2" borderId="2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6" fillId="0" borderId="2" xfId="0" applyFont="1" applyBorder="1"/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2" borderId="2" xfId="0" applyFont="1" applyFill="1" applyBorder="1" applyProtection="1">
      <protection locked="0"/>
    </xf>
    <xf numFmtId="0" fontId="10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F188" sqref="F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2" t="s">
        <v>62</v>
      </c>
      <c r="G1" s="2" t="s">
        <v>16</v>
      </c>
      <c r="H1" s="65" t="s">
        <v>63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30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110</v>
      </c>
      <c r="F6" s="40">
        <v>110</v>
      </c>
      <c r="G6" s="40">
        <v>12.1</v>
      </c>
      <c r="H6" s="40">
        <v>26.29</v>
      </c>
      <c r="I6" s="40">
        <v>0.44</v>
      </c>
      <c r="J6" s="40">
        <v>287.10000000000002</v>
      </c>
      <c r="K6" s="41" t="s">
        <v>111</v>
      </c>
      <c r="L6" s="40"/>
    </row>
    <row r="7" spans="1:12" ht="25.5" x14ac:dyDescent="0.25">
      <c r="A7" s="23"/>
      <c r="B7" s="15"/>
      <c r="C7" s="11"/>
      <c r="D7" s="6" t="s">
        <v>20</v>
      </c>
      <c r="E7" s="42" t="s">
        <v>41</v>
      </c>
      <c r="F7" s="43">
        <v>150</v>
      </c>
      <c r="G7" s="43">
        <v>5.55</v>
      </c>
      <c r="H7" s="43">
        <v>4.95</v>
      </c>
      <c r="I7" s="43">
        <v>29.55</v>
      </c>
      <c r="J7" s="43">
        <v>184.5</v>
      </c>
      <c r="K7" s="44" t="s">
        <v>69</v>
      </c>
      <c r="L7" s="43"/>
    </row>
    <row r="8" spans="1:12" ht="25.5" x14ac:dyDescent="0.25">
      <c r="A8" s="23"/>
      <c r="B8" s="15"/>
      <c r="C8" s="11"/>
      <c r="D8" s="7" t="s">
        <v>21</v>
      </c>
      <c r="E8" s="42" t="s">
        <v>75</v>
      </c>
      <c r="F8" s="43">
        <v>200</v>
      </c>
      <c r="G8" s="43">
        <v>3.9</v>
      </c>
      <c r="H8" s="43">
        <v>3.1</v>
      </c>
      <c r="I8" s="43">
        <v>25.6</v>
      </c>
      <c r="J8" s="43">
        <v>145</v>
      </c>
      <c r="K8" s="44" t="s">
        <v>76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25</v>
      </c>
      <c r="G9" s="43">
        <v>2.15</v>
      </c>
      <c r="H9" s="43">
        <v>0.33</v>
      </c>
      <c r="I9" s="43">
        <v>11.3</v>
      </c>
      <c r="J9" s="43">
        <v>57</v>
      </c>
      <c r="K9" s="44" t="s">
        <v>39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0" t="s">
        <v>64</v>
      </c>
      <c r="E11" s="42" t="s">
        <v>77</v>
      </c>
      <c r="F11" s="43">
        <v>19</v>
      </c>
      <c r="G11" s="43">
        <v>0.97</v>
      </c>
      <c r="H11" s="43">
        <v>5.74</v>
      </c>
      <c r="I11" s="43">
        <v>11.13</v>
      </c>
      <c r="J11" s="43">
        <v>100.13</v>
      </c>
      <c r="K11" s="44" t="s">
        <v>39</v>
      </c>
      <c r="L11" s="43"/>
    </row>
    <row r="12" spans="1:12" ht="25.5" x14ac:dyDescent="0.25">
      <c r="A12" s="23"/>
      <c r="B12" s="15"/>
      <c r="C12" s="11"/>
      <c r="D12" s="6" t="s">
        <v>20</v>
      </c>
      <c r="E12" s="42" t="s">
        <v>99</v>
      </c>
      <c r="F12" s="43">
        <v>10</v>
      </c>
      <c r="G12" s="43">
        <v>0.21</v>
      </c>
      <c r="H12" s="43">
        <v>0.28999999999999998</v>
      </c>
      <c r="I12" s="43">
        <v>0.98</v>
      </c>
      <c r="J12" s="43">
        <v>7.36</v>
      </c>
      <c r="K12" s="44" t="s">
        <v>65</v>
      </c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514</v>
      </c>
      <c r="G13" s="19">
        <f t="shared" ref="G13:J13" si="0">SUM(G6:G12)</f>
        <v>24.879999999999995</v>
      </c>
      <c r="H13" s="19">
        <f t="shared" si="0"/>
        <v>40.699999999999996</v>
      </c>
      <c r="I13" s="19">
        <f t="shared" si="0"/>
        <v>79</v>
      </c>
      <c r="J13" s="19">
        <f t="shared" si="0"/>
        <v>781.09</v>
      </c>
      <c r="K13" s="25"/>
      <c r="L13" s="19">
        <v>112.5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26</v>
      </c>
      <c r="E15" s="42" t="s">
        <v>112</v>
      </c>
      <c r="F15" s="43">
        <v>265</v>
      </c>
      <c r="G15" s="43">
        <v>4.01</v>
      </c>
      <c r="H15" s="43">
        <v>7.06</v>
      </c>
      <c r="I15" s="43">
        <v>8.08</v>
      </c>
      <c r="J15" s="43">
        <v>118.95</v>
      </c>
      <c r="K15" s="44" t="s">
        <v>80</v>
      </c>
      <c r="L15" s="43"/>
    </row>
    <row r="16" spans="1:12" ht="25.5" x14ac:dyDescent="0.25">
      <c r="A16" s="23"/>
      <c r="B16" s="15"/>
      <c r="C16" s="11"/>
      <c r="D16" s="7" t="s">
        <v>27</v>
      </c>
      <c r="E16" s="42" t="s">
        <v>81</v>
      </c>
      <c r="F16" s="43">
        <v>90</v>
      </c>
      <c r="G16" s="43">
        <v>12.13</v>
      </c>
      <c r="H16" s="43">
        <v>25.04</v>
      </c>
      <c r="I16" s="43">
        <v>12.76</v>
      </c>
      <c r="J16" s="43">
        <v>327.60000000000002</v>
      </c>
      <c r="K16" s="44" t="s">
        <v>82</v>
      </c>
      <c r="L16" s="43"/>
    </row>
    <row r="17" spans="1:12" ht="25.5" x14ac:dyDescent="0.25">
      <c r="A17" s="23"/>
      <c r="B17" s="15"/>
      <c r="C17" s="11"/>
      <c r="D17" s="7" t="s">
        <v>28</v>
      </c>
      <c r="E17" s="42" t="s">
        <v>113</v>
      </c>
      <c r="F17" s="43">
        <v>180</v>
      </c>
      <c r="G17" s="43">
        <v>4.47</v>
      </c>
      <c r="H17" s="43">
        <v>6.27</v>
      </c>
      <c r="I17" s="43">
        <v>40.29</v>
      </c>
      <c r="J17" s="43">
        <v>235.52</v>
      </c>
      <c r="K17" s="44" t="s">
        <v>114</v>
      </c>
      <c r="L17" s="43"/>
    </row>
    <row r="18" spans="1:12" ht="25.5" x14ac:dyDescent="0.25">
      <c r="A18" s="23"/>
      <c r="B18" s="15"/>
      <c r="C18" s="11"/>
      <c r="D18" s="7" t="s">
        <v>29</v>
      </c>
      <c r="E18" s="42" t="s">
        <v>83</v>
      </c>
      <c r="F18" s="43">
        <v>200</v>
      </c>
      <c r="G18" s="43">
        <v>0.55000000000000004</v>
      </c>
      <c r="H18" s="43">
        <v>0.2</v>
      </c>
      <c r="I18" s="43">
        <v>25</v>
      </c>
      <c r="J18" s="43">
        <v>104</v>
      </c>
      <c r="K18" s="44" t="s">
        <v>45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74</v>
      </c>
      <c r="F19" s="43">
        <v>20</v>
      </c>
      <c r="G19" s="43">
        <v>1.6</v>
      </c>
      <c r="H19" s="43">
        <v>0.6</v>
      </c>
      <c r="I19" s="43">
        <v>10.8</v>
      </c>
      <c r="J19" s="43">
        <v>56</v>
      </c>
      <c r="K19" s="44" t="s">
        <v>39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42</v>
      </c>
      <c r="F20" s="43">
        <v>30</v>
      </c>
      <c r="G20" s="43">
        <v>2.58</v>
      </c>
      <c r="H20" s="43">
        <v>0.39</v>
      </c>
      <c r="I20" s="43">
        <v>13.56</v>
      </c>
      <c r="J20" s="43">
        <v>68.400000000000006</v>
      </c>
      <c r="K20" s="44" t="s">
        <v>39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785</v>
      </c>
      <c r="G23" s="19">
        <f t="shared" ref="G23:J23" si="1">SUM(G14:G22)</f>
        <v>25.340000000000003</v>
      </c>
      <c r="H23" s="19">
        <f t="shared" si="1"/>
        <v>39.560000000000009</v>
      </c>
      <c r="I23" s="19">
        <f t="shared" si="1"/>
        <v>110.49</v>
      </c>
      <c r="J23" s="19">
        <f t="shared" si="1"/>
        <v>910.47</v>
      </c>
      <c r="K23" s="25"/>
      <c r="L23" s="19">
        <v>112.5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1299</v>
      </c>
      <c r="G24" s="32">
        <f t="shared" ref="G24:J24" si="2">G13+G23</f>
        <v>50.22</v>
      </c>
      <c r="H24" s="32">
        <f t="shared" si="2"/>
        <v>80.260000000000005</v>
      </c>
      <c r="I24" s="32">
        <f t="shared" si="2"/>
        <v>189.49</v>
      </c>
      <c r="J24" s="32">
        <f t="shared" si="2"/>
        <v>1691.56</v>
      </c>
      <c r="K24" s="32"/>
      <c r="L24" s="32">
        <f t="shared" ref="L24" si="3">L13+L23</f>
        <v>225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115</v>
      </c>
      <c r="F25" s="40">
        <v>170</v>
      </c>
      <c r="G25" s="40">
        <v>26.69</v>
      </c>
      <c r="H25" s="40">
        <v>21.62</v>
      </c>
      <c r="I25" s="40">
        <v>40.11</v>
      </c>
      <c r="J25" s="40">
        <v>461.6</v>
      </c>
      <c r="K25" s="41" t="s">
        <v>61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21</v>
      </c>
      <c r="E27" s="42" t="s">
        <v>116</v>
      </c>
      <c r="F27" s="43">
        <v>200</v>
      </c>
      <c r="G27" s="43">
        <v>0.1</v>
      </c>
      <c r="H27" s="43">
        <v>7.0000000000000007E-2</v>
      </c>
      <c r="I27" s="43">
        <v>29.83</v>
      </c>
      <c r="J27" s="43">
        <v>117.4</v>
      </c>
      <c r="K27" s="44" t="s">
        <v>117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74</v>
      </c>
      <c r="F28" s="43">
        <v>20</v>
      </c>
      <c r="G28" s="43">
        <v>1.6</v>
      </c>
      <c r="H28" s="43">
        <v>0.6</v>
      </c>
      <c r="I28" s="43">
        <v>10.8</v>
      </c>
      <c r="J28" s="43">
        <v>56</v>
      </c>
      <c r="K28" s="44" t="s">
        <v>39</v>
      </c>
      <c r="L28" s="43"/>
    </row>
    <row r="29" spans="1:12" ht="25.5" x14ac:dyDescent="0.25">
      <c r="A29" s="14"/>
      <c r="B29" s="15"/>
      <c r="C29" s="11"/>
      <c r="D29" s="7" t="s">
        <v>23</v>
      </c>
      <c r="E29" s="42" t="s">
        <v>48</v>
      </c>
      <c r="F29" s="43">
        <v>150</v>
      </c>
      <c r="G29" s="43">
        <v>0.6</v>
      </c>
      <c r="H29" s="43">
        <v>0.6</v>
      </c>
      <c r="I29" s="43">
        <v>14.7</v>
      </c>
      <c r="J29" s="43">
        <v>70.5</v>
      </c>
      <c r="K29" s="44" t="s">
        <v>49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4">SUM(G25:G31)</f>
        <v>28.990000000000006</v>
      </c>
      <c r="H32" s="19">
        <f t="shared" ref="H32" si="5">SUM(H25:H31)</f>
        <v>22.890000000000004</v>
      </c>
      <c r="I32" s="19">
        <f t="shared" ref="I32" si="6">SUM(I25:I31)</f>
        <v>95.44</v>
      </c>
      <c r="J32" s="19">
        <f t="shared" ref="J32" si="7">SUM(J25:J31)</f>
        <v>705.5</v>
      </c>
      <c r="K32" s="25"/>
      <c r="L32" s="19">
        <v>112.5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118</v>
      </c>
      <c r="F34" s="43">
        <v>260</v>
      </c>
      <c r="G34" s="43">
        <v>7.6</v>
      </c>
      <c r="H34" s="43">
        <v>6.63</v>
      </c>
      <c r="I34" s="43">
        <v>16.54</v>
      </c>
      <c r="J34" s="43">
        <v>169.35</v>
      </c>
      <c r="K34" s="44" t="s">
        <v>104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40</v>
      </c>
      <c r="F35" s="43">
        <v>100</v>
      </c>
      <c r="G35" s="43">
        <v>15.6</v>
      </c>
      <c r="H35" s="43">
        <v>8.4</v>
      </c>
      <c r="I35" s="43">
        <v>3.3</v>
      </c>
      <c r="J35" s="43">
        <v>151.19999999999999</v>
      </c>
      <c r="K35" s="44" t="s">
        <v>38</v>
      </c>
      <c r="L35" s="43"/>
    </row>
    <row r="36" spans="1:12" ht="25.5" x14ac:dyDescent="0.25">
      <c r="A36" s="14"/>
      <c r="B36" s="15"/>
      <c r="C36" s="11"/>
      <c r="D36" s="7" t="s">
        <v>28</v>
      </c>
      <c r="E36" s="42" t="s">
        <v>51</v>
      </c>
      <c r="F36" s="43">
        <v>160</v>
      </c>
      <c r="G36" s="43">
        <v>9.17</v>
      </c>
      <c r="H36" s="43">
        <v>6.5</v>
      </c>
      <c r="I36" s="43">
        <v>41.22</v>
      </c>
      <c r="J36" s="43">
        <v>260</v>
      </c>
      <c r="K36" s="44" t="s">
        <v>52</v>
      </c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119</v>
      </c>
      <c r="F37" s="43">
        <v>200</v>
      </c>
      <c r="G37" s="43">
        <v>0.68</v>
      </c>
      <c r="H37" s="43">
        <v>0.28000000000000003</v>
      </c>
      <c r="I37" s="43">
        <v>20.76</v>
      </c>
      <c r="J37" s="43">
        <v>88.2</v>
      </c>
      <c r="K37" s="44" t="s">
        <v>120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74</v>
      </c>
      <c r="F38" s="43">
        <v>20</v>
      </c>
      <c r="G38" s="43">
        <v>1.6</v>
      </c>
      <c r="H38" s="43">
        <v>0.6</v>
      </c>
      <c r="I38" s="43">
        <v>10.8</v>
      </c>
      <c r="J38" s="43">
        <v>56</v>
      </c>
      <c r="K38" s="44" t="s">
        <v>39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42</v>
      </c>
      <c r="F39" s="43">
        <v>30</v>
      </c>
      <c r="G39" s="43">
        <v>2.58</v>
      </c>
      <c r="H39" s="43">
        <v>0.39</v>
      </c>
      <c r="I39" s="43">
        <v>13.56</v>
      </c>
      <c r="J39" s="43">
        <v>68.400000000000006</v>
      </c>
      <c r="K39" s="44" t="s">
        <v>39</v>
      </c>
      <c r="L39" s="43"/>
    </row>
    <row r="40" spans="1:12" ht="25.5" x14ac:dyDescent="0.25">
      <c r="A40" s="14"/>
      <c r="B40" s="15"/>
      <c r="C40" s="11"/>
      <c r="D40" s="6" t="s">
        <v>23</v>
      </c>
      <c r="E40" s="42" t="s">
        <v>48</v>
      </c>
      <c r="F40" s="43">
        <v>150</v>
      </c>
      <c r="G40" s="43">
        <v>0.6</v>
      </c>
      <c r="H40" s="43">
        <v>0.6</v>
      </c>
      <c r="I40" s="43">
        <v>14.7</v>
      </c>
      <c r="J40" s="43">
        <v>70.5</v>
      </c>
      <c r="K40" s="44" t="s">
        <v>49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920</v>
      </c>
      <c r="G42" s="19">
        <f t="shared" ref="G42" si="8">SUM(G33:G41)</f>
        <v>37.83</v>
      </c>
      <c r="H42" s="19">
        <f t="shared" ref="H42" si="9">SUM(H33:H41)</f>
        <v>23.400000000000006</v>
      </c>
      <c r="I42" s="19">
        <f t="shared" ref="I42" si="10">SUM(I33:I41)</f>
        <v>120.88000000000001</v>
      </c>
      <c r="J42" s="19">
        <f t="shared" ref="J42" si="11">SUM(J33:J41)</f>
        <v>863.65</v>
      </c>
      <c r="K42" s="25"/>
      <c r="L42" s="19">
        <v>112.5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1460</v>
      </c>
      <c r="G43" s="32">
        <f t="shared" ref="G43" si="12">G32+G42</f>
        <v>66.820000000000007</v>
      </c>
      <c r="H43" s="32">
        <f t="shared" ref="H43" si="13">H32+H42</f>
        <v>46.290000000000006</v>
      </c>
      <c r="I43" s="32">
        <f t="shared" ref="I43" si="14">I32+I42</f>
        <v>216.32</v>
      </c>
      <c r="J43" s="32">
        <f t="shared" ref="J43:L43" si="15">J32+J42</f>
        <v>1569.15</v>
      </c>
      <c r="K43" s="32"/>
      <c r="L43" s="32">
        <f t="shared" si="15"/>
        <v>225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121</v>
      </c>
      <c r="F44" s="40">
        <v>90</v>
      </c>
      <c r="G44" s="40">
        <v>15.84</v>
      </c>
      <c r="H44" s="40">
        <v>5.58</v>
      </c>
      <c r="I44" s="40">
        <v>3.42</v>
      </c>
      <c r="J44" s="40">
        <v>127.8</v>
      </c>
      <c r="K44" s="41" t="s">
        <v>122</v>
      </c>
      <c r="L44" s="40"/>
    </row>
    <row r="45" spans="1:12" ht="25.5" x14ac:dyDescent="0.25">
      <c r="A45" s="23"/>
      <c r="B45" s="15"/>
      <c r="C45" s="11"/>
      <c r="D45" s="6" t="s">
        <v>20</v>
      </c>
      <c r="E45" s="42" t="s">
        <v>87</v>
      </c>
      <c r="F45" s="43">
        <v>160</v>
      </c>
      <c r="G45" s="43">
        <v>3.27</v>
      </c>
      <c r="H45" s="43">
        <v>5.12</v>
      </c>
      <c r="I45" s="43">
        <v>21.8</v>
      </c>
      <c r="J45" s="43">
        <v>146.4</v>
      </c>
      <c r="K45" s="44" t="s">
        <v>88</v>
      </c>
      <c r="L45" s="43"/>
    </row>
    <row r="46" spans="1:12" ht="25.5" x14ac:dyDescent="0.25">
      <c r="A46" s="23"/>
      <c r="B46" s="15"/>
      <c r="C46" s="11"/>
      <c r="D46" s="7" t="s">
        <v>21</v>
      </c>
      <c r="E46" s="42" t="s">
        <v>70</v>
      </c>
      <c r="F46" s="43">
        <v>207</v>
      </c>
      <c r="G46" s="43">
        <v>0.13</v>
      </c>
      <c r="H46" s="43">
        <v>0.02</v>
      </c>
      <c r="I46" s="43">
        <v>15.2</v>
      </c>
      <c r="J46" s="43">
        <v>62</v>
      </c>
      <c r="K46" s="44" t="s">
        <v>71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25</v>
      </c>
      <c r="G47" s="43">
        <v>2.15</v>
      </c>
      <c r="H47" s="43">
        <v>0.33</v>
      </c>
      <c r="I47" s="43">
        <v>11.3</v>
      </c>
      <c r="J47" s="43">
        <v>57</v>
      </c>
      <c r="K47" s="44" t="s">
        <v>39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0" t="s">
        <v>64</v>
      </c>
      <c r="E49" s="42" t="s">
        <v>123</v>
      </c>
      <c r="F49" s="43">
        <v>34</v>
      </c>
      <c r="G49" s="43">
        <v>2.04</v>
      </c>
      <c r="H49" s="43">
        <v>6.26</v>
      </c>
      <c r="I49" s="43">
        <v>21.39</v>
      </c>
      <c r="J49" s="43">
        <v>149.94</v>
      </c>
      <c r="K49" s="44" t="s">
        <v>39</v>
      </c>
      <c r="L49" s="43"/>
    </row>
    <row r="50" spans="1:12" ht="15" x14ac:dyDescent="0.2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516</v>
      </c>
      <c r="G51" s="19">
        <f t="shared" ref="G51" si="16">SUM(G44:G50)</f>
        <v>23.429999999999996</v>
      </c>
      <c r="H51" s="19">
        <f t="shared" ref="H51" si="17">SUM(H44:H50)</f>
        <v>17.309999999999999</v>
      </c>
      <c r="I51" s="19">
        <f t="shared" ref="I51" si="18">SUM(I44:I50)</f>
        <v>73.11</v>
      </c>
      <c r="J51" s="19">
        <f t="shared" ref="J51" si="19">SUM(J44:J50)</f>
        <v>543.14</v>
      </c>
      <c r="K51" s="25"/>
      <c r="L51" s="19">
        <v>112.5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26</v>
      </c>
      <c r="E53" s="42" t="s">
        <v>124</v>
      </c>
      <c r="F53" s="43">
        <v>265</v>
      </c>
      <c r="G53" s="43">
        <v>4.26</v>
      </c>
      <c r="H53" s="43">
        <v>7.2</v>
      </c>
      <c r="I53" s="43">
        <v>12.16</v>
      </c>
      <c r="J53" s="43">
        <v>136.44999999999999</v>
      </c>
      <c r="K53" s="44" t="s">
        <v>89</v>
      </c>
      <c r="L53" s="43"/>
    </row>
    <row r="54" spans="1:12" ht="25.5" x14ac:dyDescent="0.25">
      <c r="A54" s="23"/>
      <c r="B54" s="15"/>
      <c r="C54" s="11"/>
      <c r="D54" s="7" t="s">
        <v>27</v>
      </c>
      <c r="E54" s="42" t="s">
        <v>125</v>
      </c>
      <c r="F54" s="43">
        <v>165</v>
      </c>
      <c r="G54" s="43">
        <v>10.44</v>
      </c>
      <c r="H54" s="43">
        <v>24.17</v>
      </c>
      <c r="I54" s="43">
        <v>17.420000000000002</v>
      </c>
      <c r="J54" s="43">
        <v>334.5</v>
      </c>
      <c r="K54" s="44" t="s">
        <v>126</v>
      </c>
      <c r="L54" s="43"/>
    </row>
    <row r="55" spans="1:12" ht="25.5" x14ac:dyDescent="0.25">
      <c r="A55" s="23"/>
      <c r="B55" s="15"/>
      <c r="C55" s="11"/>
      <c r="D55" s="7" t="s">
        <v>28</v>
      </c>
      <c r="E55" s="42" t="s">
        <v>41</v>
      </c>
      <c r="F55" s="43">
        <v>150</v>
      </c>
      <c r="G55" s="43">
        <v>5.55</v>
      </c>
      <c r="H55" s="43">
        <v>4.95</v>
      </c>
      <c r="I55" s="43">
        <v>29.55</v>
      </c>
      <c r="J55" s="43">
        <v>184.5</v>
      </c>
      <c r="K55" s="44" t="s">
        <v>69</v>
      </c>
      <c r="L55" s="43"/>
    </row>
    <row r="56" spans="1:12" ht="25.5" x14ac:dyDescent="0.25">
      <c r="A56" s="23"/>
      <c r="B56" s="15"/>
      <c r="C56" s="11"/>
      <c r="D56" s="7" t="s">
        <v>29</v>
      </c>
      <c r="E56" s="42" t="s">
        <v>66</v>
      </c>
      <c r="F56" s="43">
        <v>200</v>
      </c>
      <c r="G56" s="43">
        <v>0.16</v>
      </c>
      <c r="H56" s="43">
        <v>0.16</v>
      </c>
      <c r="I56" s="43">
        <v>27.88</v>
      </c>
      <c r="J56" s="43">
        <v>114.6</v>
      </c>
      <c r="K56" s="44" t="s">
        <v>67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74</v>
      </c>
      <c r="F57" s="43">
        <v>20</v>
      </c>
      <c r="G57" s="43">
        <v>1.6</v>
      </c>
      <c r="H57" s="43">
        <v>0.6</v>
      </c>
      <c r="I57" s="43">
        <v>10.8</v>
      </c>
      <c r="J57" s="43">
        <v>56</v>
      </c>
      <c r="K57" s="44" t="s">
        <v>39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42</v>
      </c>
      <c r="F58" s="43">
        <v>30</v>
      </c>
      <c r="G58" s="43">
        <v>2.58</v>
      </c>
      <c r="H58" s="43">
        <v>0.39</v>
      </c>
      <c r="I58" s="43">
        <v>13.56</v>
      </c>
      <c r="J58" s="43">
        <v>68.400000000000006</v>
      </c>
      <c r="K58" s="44" t="s">
        <v>39</v>
      </c>
      <c r="L58" s="43"/>
    </row>
    <row r="59" spans="1:12" ht="25.5" x14ac:dyDescent="0.25">
      <c r="A59" s="23"/>
      <c r="B59" s="15"/>
      <c r="C59" s="11"/>
      <c r="D59" s="6"/>
      <c r="E59" s="42" t="s">
        <v>127</v>
      </c>
      <c r="F59" s="43">
        <v>48</v>
      </c>
      <c r="G59" s="43">
        <v>0.48</v>
      </c>
      <c r="H59" s="43">
        <v>0</v>
      </c>
      <c r="I59" s="43">
        <v>38.880000000000003</v>
      </c>
      <c r="J59" s="43">
        <v>158.4</v>
      </c>
      <c r="K59" s="44" t="s">
        <v>93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878</v>
      </c>
      <c r="G61" s="19">
        <f t="shared" ref="G61" si="20">SUM(G52:G60)</f>
        <v>25.070000000000004</v>
      </c>
      <c r="H61" s="19">
        <f t="shared" ref="H61" si="21">SUM(H52:H60)</f>
        <v>37.47</v>
      </c>
      <c r="I61" s="19">
        <f t="shared" ref="I61" si="22">SUM(I52:I60)</f>
        <v>150.25</v>
      </c>
      <c r="J61" s="19">
        <f t="shared" ref="J61" si="23">SUM(J52:J60)</f>
        <v>1052.8500000000001</v>
      </c>
      <c r="K61" s="25"/>
      <c r="L61" s="19">
        <v>112.5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1394</v>
      </c>
      <c r="G62" s="32">
        <f t="shared" ref="G62" si="24">G51+G61</f>
        <v>48.5</v>
      </c>
      <c r="H62" s="32">
        <f t="shared" ref="H62" si="25">H51+H61</f>
        <v>54.78</v>
      </c>
      <c r="I62" s="32">
        <f t="shared" ref="I62" si="26">I51+I61</f>
        <v>223.36</v>
      </c>
      <c r="J62" s="32">
        <f t="shared" ref="J62:L62" si="27">J51+J61</f>
        <v>1595.9900000000002</v>
      </c>
      <c r="K62" s="32"/>
      <c r="L62" s="32">
        <f t="shared" si="27"/>
        <v>225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58</v>
      </c>
      <c r="F63" s="40">
        <v>120</v>
      </c>
      <c r="G63" s="40">
        <v>12.77</v>
      </c>
      <c r="H63" s="40">
        <v>33.83</v>
      </c>
      <c r="I63" s="40">
        <v>3.47</v>
      </c>
      <c r="J63" s="40">
        <v>370.8</v>
      </c>
      <c r="K63" s="41" t="s">
        <v>50</v>
      </c>
      <c r="L63" s="40"/>
    </row>
    <row r="64" spans="1:12" ht="25.5" x14ac:dyDescent="0.25">
      <c r="A64" s="23"/>
      <c r="B64" s="15"/>
      <c r="C64" s="11"/>
      <c r="D64" s="6" t="s">
        <v>20</v>
      </c>
      <c r="E64" s="42" t="s">
        <v>51</v>
      </c>
      <c r="F64" s="43">
        <v>150</v>
      </c>
      <c r="G64" s="43">
        <v>8.6</v>
      </c>
      <c r="H64" s="43">
        <v>6.09</v>
      </c>
      <c r="I64" s="43">
        <v>38.64</v>
      </c>
      <c r="J64" s="43">
        <v>243.75</v>
      </c>
      <c r="K64" s="44" t="s">
        <v>52</v>
      </c>
      <c r="L64" s="43"/>
    </row>
    <row r="65" spans="1:12" ht="25.5" x14ac:dyDescent="0.25">
      <c r="A65" s="23"/>
      <c r="B65" s="15"/>
      <c r="C65" s="11"/>
      <c r="D65" s="56" t="s">
        <v>21</v>
      </c>
      <c r="E65" s="42" t="s">
        <v>46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 t="s">
        <v>47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20</v>
      </c>
      <c r="G66" s="43">
        <v>1.72</v>
      </c>
      <c r="H66" s="43">
        <v>0.26</v>
      </c>
      <c r="I66" s="43">
        <v>9.0399999999999991</v>
      </c>
      <c r="J66" s="43">
        <v>45.6</v>
      </c>
      <c r="K66" s="44" t="s">
        <v>39</v>
      </c>
      <c r="L66" s="43"/>
    </row>
    <row r="67" spans="1:12" ht="25.5" x14ac:dyDescent="0.25">
      <c r="A67" s="23"/>
      <c r="B67" s="15"/>
      <c r="C67" s="11"/>
      <c r="D67" s="7" t="s">
        <v>23</v>
      </c>
      <c r="E67" s="42" t="s">
        <v>128</v>
      </c>
      <c r="F67" s="43">
        <v>120</v>
      </c>
      <c r="G67" s="43">
        <v>1.08</v>
      </c>
      <c r="H67" s="43">
        <v>0.24</v>
      </c>
      <c r="I67" s="43">
        <v>9.7200000000000006</v>
      </c>
      <c r="J67" s="43">
        <v>51.6</v>
      </c>
      <c r="K67" s="44" t="s">
        <v>49</v>
      </c>
      <c r="L67" s="43"/>
    </row>
    <row r="68" spans="1:12" ht="25.5" x14ac:dyDescent="0.25">
      <c r="A68" s="23"/>
      <c r="B68" s="15"/>
      <c r="C68" s="11"/>
      <c r="D68" s="58" t="s">
        <v>20</v>
      </c>
      <c r="E68" s="42" t="s">
        <v>68</v>
      </c>
      <c r="F68" s="43">
        <v>20</v>
      </c>
      <c r="G68" s="43">
        <v>0.57999999999999996</v>
      </c>
      <c r="H68" s="43">
        <v>0.54</v>
      </c>
      <c r="I68" s="43">
        <v>1.1599999999999999</v>
      </c>
      <c r="J68" s="43">
        <v>11.84</v>
      </c>
      <c r="K68" s="44" t="s">
        <v>65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630</v>
      </c>
      <c r="G70" s="19">
        <f t="shared" ref="G70" si="28">SUM(G63:G69)</f>
        <v>24.819999999999993</v>
      </c>
      <c r="H70" s="19">
        <f t="shared" ref="H70" si="29">SUM(H63:H69)</f>
        <v>40.980000000000004</v>
      </c>
      <c r="I70" s="19">
        <f t="shared" ref="I70" si="30">SUM(I63:I69)</f>
        <v>77.03</v>
      </c>
      <c r="J70" s="19">
        <f t="shared" ref="J70" si="31">SUM(J63:J69)</f>
        <v>783.59</v>
      </c>
      <c r="K70" s="25"/>
      <c r="L70" s="19">
        <v>112.5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129</v>
      </c>
      <c r="F72" s="43">
        <v>260</v>
      </c>
      <c r="G72" s="43">
        <v>4.5</v>
      </c>
      <c r="H72" s="43">
        <v>6.44</v>
      </c>
      <c r="I72" s="43">
        <v>13</v>
      </c>
      <c r="J72" s="43">
        <v>138.1</v>
      </c>
      <c r="K72" s="44" t="s">
        <v>53</v>
      </c>
      <c r="L72" s="43"/>
    </row>
    <row r="73" spans="1:12" ht="15" x14ac:dyDescent="0.25">
      <c r="A73" s="23"/>
      <c r="B73" s="15"/>
      <c r="C73" s="11"/>
      <c r="D73" s="59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29</v>
      </c>
      <c r="E75" s="42" t="s">
        <v>96</v>
      </c>
      <c r="F75" s="43">
        <v>200</v>
      </c>
      <c r="G75" s="43">
        <v>0.12</v>
      </c>
      <c r="H75" s="43">
        <v>0</v>
      </c>
      <c r="I75" s="43">
        <v>26.56</v>
      </c>
      <c r="J75" s="43">
        <v>106.8</v>
      </c>
      <c r="K75" s="44" t="s">
        <v>97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74</v>
      </c>
      <c r="F76" s="43">
        <v>20</v>
      </c>
      <c r="G76" s="43">
        <v>1.6</v>
      </c>
      <c r="H76" s="43">
        <v>0.6</v>
      </c>
      <c r="I76" s="43">
        <v>10.8</v>
      </c>
      <c r="J76" s="43">
        <v>56</v>
      </c>
      <c r="K76" s="44" t="s">
        <v>39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30</v>
      </c>
      <c r="G77" s="43">
        <v>2.58</v>
      </c>
      <c r="H77" s="43">
        <v>0.39</v>
      </c>
      <c r="I77" s="43">
        <v>13.56</v>
      </c>
      <c r="J77" s="43">
        <v>68.400000000000006</v>
      </c>
      <c r="K77" s="44" t="s">
        <v>39</v>
      </c>
      <c r="L77" s="43"/>
    </row>
    <row r="78" spans="1:12" ht="25.5" x14ac:dyDescent="0.25">
      <c r="A78" s="23"/>
      <c r="B78" s="15"/>
      <c r="C78" s="11"/>
      <c r="D78" s="7" t="s">
        <v>20</v>
      </c>
      <c r="E78" s="42" t="s">
        <v>94</v>
      </c>
      <c r="F78" s="43">
        <v>175</v>
      </c>
      <c r="G78" s="43">
        <v>12.3</v>
      </c>
      <c r="H78" s="43">
        <v>29.5</v>
      </c>
      <c r="I78" s="43">
        <v>16.579999999999998</v>
      </c>
      <c r="J78" s="43">
        <v>383</v>
      </c>
      <c r="K78" s="44" t="s">
        <v>95</v>
      </c>
      <c r="L78" s="43"/>
    </row>
    <row r="79" spans="1:12" ht="15" x14ac:dyDescent="0.25">
      <c r="A79" s="23"/>
      <c r="B79" s="15"/>
      <c r="C79" s="11"/>
      <c r="D79" s="69" t="s">
        <v>64</v>
      </c>
      <c r="E79" s="42" t="s">
        <v>130</v>
      </c>
      <c r="F79" s="43">
        <v>10</v>
      </c>
      <c r="G79" s="43">
        <v>0.62</v>
      </c>
      <c r="H79" s="43">
        <v>2.33</v>
      </c>
      <c r="I79" s="43">
        <v>6.25</v>
      </c>
      <c r="J79" s="43">
        <v>48.5</v>
      </c>
      <c r="K79" s="44" t="s">
        <v>39</v>
      </c>
      <c r="L79" s="43"/>
    </row>
    <row r="80" spans="1:12" ht="25.5" x14ac:dyDescent="0.25">
      <c r="A80" s="23"/>
      <c r="B80" s="15"/>
      <c r="C80" s="11"/>
      <c r="D80" s="69" t="s">
        <v>23</v>
      </c>
      <c r="E80" s="42" t="s">
        <v>128</v>
      </c>
      <c r="F80" s="43">
        <v>120</v>
      </c>
      <c r="G80" s="43">
        <v>1.08</v>
      </c>
      <c r="H80" s="43">
        <v>0.24</v>
      </c>
      <c r="I80" s="43">
        <v>9.7200000000000006</v>
      </c>
      <c r="J80" s="43">
        <v>51.6</v>
      </c>
      <c r="K80" s="44" t="s">
        <v>49</v>
      </c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SUM(F71:F80)</f>
        <v>815</v>
      </c>
      <c r="G81" s="19">
        <f>SUM(G71:G80)</f>
        <v>22.800000000000004</v>
      </c>
      <c r="H81" s="19">
        <f>SUM(H71:H80)</f>
        <v>39.5</v>
      </c>
      <c r="I81" s="19">
        <f>SUM(I71:I80)</f>
        <v>96.47</v>
      </c>
      <c r="J81" s="19">
        <f>SUM(J71:J80)</f>
        <v>852.4</v>
      </c>
      <c r="K81" s="25"/>
      <c r="L81" s="19">
        <v>112.5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66" t="s">
        <v>4</v>
      </c>
      <c r="D82" s="67"/>
      <c r="E82" s="31"/>
      <c r="F82" s="32">
        <f>F70+F81</f>
        <v>1445</v>
      </c>
      <c r="G82" s="32">
        <f>G70+G81</f>
        <v>47.62</v>
      </c>
      <c r="H82" s="32">
        <f>H70+H81</f>
        <v>80.48</v>
      </c>
      <c r="I82" s="32">
        <f>I70+I81</f>
        <v>173.5</v>
      </c>
      <c r="J82" s="32">
        <f>J70+J81</f>
        <v>1635.99</v>
      </c>
      <c r="K82" s="32"/>
      <c r="L82" s="32">
        <f>L70+L81</f>
        <v>225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 t="s">
        <v>72</v>
      </c>
      <c r="F83" s="40">
        <v>90</v>
      </c>
      <c r="G83" s="40">
        <v>12.24</v>
      </c>
      <c r="H83" s="40">
        <v>25.92</v>
      </c>
      <c r="I83" s="40">
        <v>14.94</v>
      </c>
      <c r="J83" s="40">
        <v>342</v>
      </c>
      <c r="K83" s="41" t="s">
        <v>73</v>
      </c>
      <c r="L83" s="40"/>
    </row>
    <row r="84" spans="1:12" ht="25.5" x14ac:dyDescent="0.25">
      <c r="A84" s="23"/>
      <c r="B84" s="15"/>
      <c r="C84" s="11"/>
      <c r="D84" s="6" t="s">
        <v>20</v>
      </c>
      <c r="E84" s="42" t="s">
        <v>102</v>
      </c>
      <c r="F84" s="43">
        <v>169</v>
      </c>
      <c r="G84" s="43">
        <v>10.45</v>
      </c>
      <c r="H84" s="43">
        <v>12.16</v>
      </c>
      <c r="I84" s="43">
        <v>29.85</v>
      </c>
      <c r="J84" s="43">
        <v>271.88</v>
      </c>
      <c r="K84" s="44" t="s">
        <v>103</v>
      </c>
      <c r="L84" s="43"/>
    </row>
    <row r="85" spans="1:12" ht="25.5" x14ac:dyDescent="0.25">
      <c r="A85" s="23"/>
      <c r="B85" s="15"/>
      <c r="C85" s="11"/>
      <c r="D85" s="51" t="s">
        <v>21</v>
      </c>
      <c r="E85" s="42" t="s">
        <v>46</v>
      </c>
      <c r="F85" s="43">
        <v>200</v>
      </c>
      <c r="G85" s="43">
        <v>7.0000000000000007E-2</v>
      </c>
      <c r="H85" s="43">
        <v>0.02</v>
      </c>
      <c r="I85" s="43">
        <v>15</v>
      </c>
      <c r="J85" s="43">
        <v>60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42</v>
      </c>
      <c r="F86" s="43">
        <v>20</v>
      </c>
      <c r="G86" s="43">
        <v>1.72</v>
      </c>
      <c r="H86" s="43">
        <v>0.26</v>
      </c>
      <c r="I86" s="43">
        <v>9.0399999999999991</v>
      </c>
      <c r="J86" s="43">
        <v>45.6</v>
      </c>
      <c r="K86" s="44" t="s">
        <v>39</v>
      </c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0" t="s">
        <v>79</v>
      </c>
      <c r="E88" s="42" t="s">
        <v>78</v>
      </c>
      <c r="F88" s="43">
        <v>125</v>
      </c>
      <c r="G88" s="43">
        <v>3.75</v>
      </c>
      <c r="H88" s="43">
        <v>3.13</v>
      </c>
      <c r="I88" s="43">
        <v>19.13</v>
      </c>
      <c r="J88" s="43">
        <v>120</v>
      </c>
      <c r="K88" s="44" t="s">
        <v>39</v>
      </c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604</v>
      </c>
      <c r="G90" s="19">
        <f t="shared" ref="G90" si="32">SUM(G83:G89)</f>
        <v>28.229999999999997</v>
      </c>
      <c r="H90" s="19">
        <f t="shared" ref="H90" si="33">SUM(H83:H89)</f>
        <v>41.49</v>
      </c>
      <c r="I90" s="19">
        <f t="shared" ref="I90" si="34">SUM(I83:I89)</f>
        <v>87.96</v>
      </c>
      <c r="J90" s="19">
        <f t="shared" ref="J90" si="35">SUM(J83:J89)</f>
        <v>839.48</v>
      </c>
      <c r="K90" s="25"/>
      <c r="L90" s="19">
        <v>112.5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25.5" x14ac:dyDescent="0.25">
      <c r="A92" s="23"/>
      <c r="B92" s="15"/>
      <c r="C92" s="11"/>
      <c r="D92" s="7" t="s">
        <v>26</v>
      </c>
      <c r="E92" s="42" t="s">
        <v>131</v>
      </c>
      <c r="F92" s="43">
        <v>265</v>
      </c>
      <c r="G92" s="43">
        <v>4.04</v>
      </c>
      <c r="H92" s="43">
        <v>7.03</v>
      </c>
      <c r="I92" s="43">
        <v>11.11</v>
      </c>
      <c r="J92" s="43">
        <v>132.94999999999999</v>
      </c>
      <c r="K92" s="44" t="s">
        <v>98</v>
      </c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25.5" x14ac:dyDescent="0.25">
      <c r="A95" s="23"/>
      <c r="B95" s="15"/>
      <c r="C95" s="11"/>
      <c r="D95" s="7" t="s">
        <v>29</v>
      </c>
      <c r="E95" s="42" t="s">
        <v>133</v>
      </c>
      <c r="F95" s="43">
        <v>200</v>
      </c>
      <c r="G95" s="43">
        <v>0.78</v>
      </c>
      <c r="H95" s="43">
        <v>0.05</v>
      </c>
      <c r="I95" s="43">
        <v>27.63</v>
      </c>
      <c r="J95" s="43">
        <v>114.8</v>
      </c>
      <c r="K95" s="44" t="s">
        <v>134</v>
      </c>
      <c r="L95" s="43"/>
    </row>
    <row r="96" spans="1:12" ht="15" x14ac:dyDescent="0.25">
      <c r="A96" s="23"/>
      <c r="B96" s="15"/>
      <c r="C96" s="11"/>
      <c r="D96" s="7" t="s">
        <v>30</v>
      </c>
      <c r="E96" s="42" t="s">
        <v>74</v>
      </c>
      <c r="F96" s="43">
        <v>20</v>
      </c>
      <c r="G96" s="43">
        <v>1.6</v>
      </c>
      <c r="H96" s="43">
        <v>0.6</v>
      </c>
      <c r="I96" s="43">
        <v>10.8</v>
      </c>
      <c r="J96" s="43">
        <v>56</v>
      </c>
      <c r="K96" s="44" t="s">
        <v>39</v>
      </c>
      <c r="L96" s="43"/>
    </row>
    <row r="97" spans="1:12" ht="15" x14ac:dyDescent="0.25">
      <c r="A97" s="23"/>
      <c r="B97" s="15"/>
      <c r="C97" s="11"/>
      <c r="D97" s="7" t="s">
        <v>31</v>
      </c>
      <c r="E97" s="42" t="s">
        <v>42</v>
      </c>
      <c r="F97" s="43">
        <v>30</v>
      </c>
      <c r="G97" s="43">
        <v>2.58</v>
      </c>
      <c r="H97" s="43">
        <v>0.39</v>
      </c>
      <c r="I97" s="43">
        <v>13.56</v>
      </c>
      <c r="J97" s="43">
        <v>68.400000000000006</v>
      </c>
      <c r="K97" s="44" t="s">
        <v>39</v>
      </c>
      <c r="L97" s="43"/>
    </row>
    <row r="98" spans="1:12" ht="15" x14ac:dyDescent="0.25">
      <c r="A98" s="23"/>
      <c r="B98" s="15"/>
      <c r="C98" s="11"/>
      <c r="D98" s="6" t="s">
        <v>20</v>
      </c>
      <c r="E98" s="42" t="s">
        <v>132</v>
      </c>
      <c r="F98" s="43">
        <v>245</v>
      </c>
      <c r="G98" s="43">
        <v>24.5</v>
      </c>
      <c r="H98" s="43">
        <v>24.68</v>
      </c>
      <c r="I98" s="43">
        <v>42.88</v>
      </c>
      <c r="J98" s="43">
        <v>491.23</v>
      </c>
      <c r="K98" s="44" t="s">
        <v>54</v>
      </c>
      <c r="L98" s="43"/>
    </row>
    <row r="99" spans="1:12" ht="25.5" x14ac:dyDescent="0.25">
      <c r="A99" s="23"/>
      <c r="B99" s="15"/>
      <c r="C99" s="11"/>
      <c r="D99" s="6" t="s">
        <v>20</v>
      </c>
      <c r="E99" s="42" t="s">
        <v>99</v>
      </c>
      <c r="F99" s="43">
        <v>10</v>
      </c>
      <c r="G99" s="43">
        <v>0.21</v>
      </c>
      <c r="H99" s="43">
        <v>0.28999999999999998</v>
      </c>
      <c r="I99" s="43">
        <v>0.98</v>
      </c>
      <c r="J99" s="43">
        <v>7.36</v>
      </c>
      <c r="K99" s="44" t="s">
        <v>65</v>
      </c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770</v>
      </c>
      <c r="G100" s="19">
        <f>SUM(G91:G99)</f>
        <v>33.71</v>
      </c>
      <c r="H100" s="19">
        <f>SUM(H91:H99)</f>
        <v>33.04</v>
      </c>
      <c r="I100" s="19">
        <f>SUM(I91:I99)</f>
        <v>106.96</v>
      </c>
      <c r="J100" s="19">
        <f>SUM(J91:J99)</f>
        <v>870.74</v>
      </c>
      <c r="K100" s="25"/>
      <c r="L100" s="19">
        <v>112.5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6" t="s">
        <v>4</v>
      </c>
      <c r="D101" s="67"/>
      <c r="E101" s="31"/>
      <c r="F101" s="32">
        <f>F90+F100</f>
        <v>1374</v>
      </c>
      <c r="G101" s="32">
        <f>G90+G100</f>
        <v>61.94</v>
      </c>
      <c r="H101" s="32">
        <f>H90+H100</f>
        <v>74.53</v>
      </c>
      <c r="I101" s="32">
        <f>I90+I100</f>
        <v>194.92</v>
      </c>
      <c r="J101" s="32">
        <f>J90+J100</f>
        <v>1710.22</v>
      </c>
      <c r="K101" s="32"/>
      <c r="L101" s="32">
        <f>L90+L100</f>
        <v>225</v>
      </c>
    </row>
    <row r="102" spans="1:12" ht="25.5" x14ac:dyDescent="0.25">
      <c r="A102" s="20">
        <v>2</v>
      </c>
      <c r="B102" s="21">
        <v>1</v>
      </c>
      <c r="C102" s="22" t="s">
        <v>19</v>
      </c>
      <c r="D102" s="53" t="s">
        <v>20</v>
      </c>
      <c r="E102" s="39" t="s">
        <v>135</v>
      </c>
      <c r="F102" s="52">
        <v>205</v>
      </c>
      <c r="G102" s="40">
        <v>8.16</v>
      </c>
      <c r="H102" s="40">
        <v>6.97</v>
      </c>
      <c r="I102" s="40">
        <v>40.03</v>
      </c>
      <c r="J102" s="40">
        <v>256</v>
      </c>
      <c r="K102" s="41" t="s">
        <v>57</v>
      </c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25.5" x14ac:dyDescent="0.25">
      <c r="A104" s="23"/>
      <c r="B104" s="15"/>
      <c r="C104" s="11"/>
      <c r="D104" s="7" t="s">
        <v>21</v>
      </c>
      <c r="E104" s="42" t="s">
        <v>46</v>
      </c>
      <c r="F104" s="43">
        <v>200</v>
      </c>
      <c r="G104" s="43">
        <v>7.0000000000000007E-2</v>
      </c>
      <c r="H104" s="43">
        <v>0.02</v>
      </c>
      <c r="I104" s="43">
        <v>15</v>
      </c>
      <c r="J104" s="43">
        <v>60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55</v>
      </c>
      <c r="F105" s="61">
        <v>50</v>
      </c>
      <c r="G105" s="43">
        <v>5.92</v>
      </c>
      <c r="H105" s="43">
        <v>8.9499999999999993</v>
      </c>
      <c r="I105" s="43">
        <v>16.27</v>
      </c>
      <c r="J105" s="43">
        <v>171.6</v>
      </c>
      <c r="K105" s="44" t="s">
        <v>56</v>
      </c>
      <c r="L105" s="43"/>
    </row>
    <row r="106" spans="1:12" ht="25.5" x14ac:dyDescent="0.25">
      <c r="A106" s="23"/>
      <c r="B106" s="15"/>
      <c r="C106" s="11"/>
      <c r="D106" s="7" t="s">
        <v>23</v>
      </c>
      <c r="E106" s="42" t="s">
        <v>136</v>
      </c>
      <c r="F106" s="43">
        <v>200</v>
      </c>
      <c r="G106" s="43">
        <v>0.8</v>
      </c>
      <c r="H106" s="43">
        <v>0.6</v>
      </c>
      <c r="I106" s="43">
        <v>20.6</v>
      </c>
      <c r="J106" s="43">
        <v>94</v>
      </c>
      <c r="K106" s="44" t="s">
        <v>49</v>
      </c>
      <c r="L106" s="43"/>
    </row>
    <row r="107" spans="1:12" ht="15" x14ac:dyDescent="0.25">
      <c r="A107" s="23"/>
      <c r="B107" s="15"/>
      <c r="C107" s="11"/>
      <c r="D107" s="55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655</v>
      </c>
      <c r="G109" s="19">
        <f t="shared" ref="G109:J109" si="36">SUM(G102:G108)</f>
        <v>14.950000000000001</v>
      </c>
      <c r="H109" s="19">
        <f t="shared" si="36"/>
        <v>16.54</v>
      </c>
      <c r="I109" s="19">
        <f t="shared" si="36"/>
        <v>91.9</v>
      </c>
      <c r="J109" s="19">
        <f t="shared" si="36"/>
        <v>581.6</v>
      </c>
      <c r="K109" s="25"/>
      <c r="L109" s="19">
        <v>112.5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25.5" x14ac:dyDescent="0.25">
      <c r="A111" s="23"/>
      <c r="B111" s="15"/>
      <c r="C111" s="11"/>
      <c r="D111" s="7" t="s">
        <v>26</v>
      </c>
      <c r="E111" s="42" t="s">
        <v>137</v>
      </c>
      <c r="F111" s="43">
        <v>260</v>
      </c>
      <c r="G111" s="43">
        <v>4.45</v>
      </c>
      <c r="H111" s="43">
        <v>4.1900000000000004</v>
      </c>
      <c r="I111" s="43">
        <v>16.87</v>
      </c>
      <c r="J111" s="43">
        <v>135.1</v>
      </c>
      <c r="K111" s="44" t="s">
        <v>84</v>
      </c>
      <c r="L111" s="43"/>
    </row>
    <row r="112" spans="1:12" ht="25.5" x14ac:dyDescent="0.25">
      <c r="A112" s="23"/>
      <c r="B112" s="15"/>
      <c r="C112" s="11"/>
      <c r="D112" s="7" t="s">
        <v>27</v>
      </c>
      <c r="E112" s="42" t="s">
        <v>110</v>
      </c>
      <c r="F112" s="43">
        <v>110</v>
      </c>
      <c r="G112" s="43">
        <v>12.1</v>
      </c>
      <c r="H112" s="43">
        <v>26.29</v>
      </c>
      <c r="I112" s="43">
        <v>0.44</v>
      </c>
      <c r="J112" s="43">
        <v>287.10000000000002</v>
      </c>
      <c r="K112" s="44" t="s">
        <v>111</v>
      </c>
      <c r="L112" s="43"/>
    </row>
    <row r="113" spans="1:12" ht="25.5" x14ac:dyDescent="0.25">
      <c r="A113" s="23"/>
      <c r="B113" s="15"/>
      <c r="C113" s="11"/>
      <c r="D113" s="7" t="s">
        <v>28</v>
      </c>
      <c r="E113" s="42" t="s">
        <v>41</v>
      </c>
      <c r="F113" s="43">
        <v>150</v>
      </c>
      <c r="G113" s="43">
        <v>5.55</v>
      </c>
      <c r="H113" s="43">
        <v>4.95</v>
      </c>
      <c r="I113" s="43">
        <v>29.55</v>
      </c>
      <c r="J113" s="43">
        <v>184.5</v>
      </c>
      <c r="K113" s="44" t="s">
        <v>69</v>
      </c>
      <c r="L113" s="43"/>
    </row>
    <row r="114" spans="1:12" ht="15" x14ac:dyDescent="0.25">
      <c r="A114" s="23"/>
      <c r="B114" s="15"/>
      <c r="C114" s="11"/>
      <c r="D114" s="7" t="s">
        <v>29</v>
      </c>
      <c r="E114" s="42" t="s">
        <v>138</v>
      </c>
      <c r="F114" s="43">
        <v>200</v>
      </c>
      <c r="G114" s="43">
        <v>0.5</v>
      </c>
      <c r="H114" s="43">
        <v>0</v>
      </c>
      <c r="I114" s="43">
        <v>22.8</v>
      </c>
      <c r="J114" s="43">
        <v>93.1</v>
      </c>
      <c r="K114" s="44" t="s">
        <v>139</v>
      </c>
      <c r="L114" s="43"/>
    </row>
    <row r="115" spans="1:12" ht="15" x14ac:dyDescent="0.25">
      <c r="A115" s="23"/>
      <c r="B115" s="15"/>
      <c r="C115" s="11"/>
      <c r="D115" s="7" t="s">
        <v>30</v>
      </c>
      <c r="E115" s="42" t="s">
        <v>74</v>
      </c>
      <c r="F115" s="43">
        <v>20</v>
      </c>
      <c r="G115" s="43">
        <v>1.6</v>
      </c>
      <c r="H115" s="43">
        <v>0.6</v>
      </c>
      <c r="I115" s="43">
        <v>10.8</v>
      </c>
      <c r="J115" s="43">
        <v>56</v>
      </c>
      <c r="K115" s="44" t="s">
        <v>39</v>
      </c>
      <c r="L115" s="43"/>
    </row>
    <row r="116" spans="1:12" ht="15" x14ac:dyDescent="0.25">
      <c r="A116" s="23"/>
      <c r="B116" s="15"/>
      <c r="C116" s="11"/>
      <c r="D116" s="7" t="s">
        <v>31</v>
      </c>
      <c r="E116" s="42" t="s">
        <v>42</v>
      </c>
      <c r="F116" s="43">
        <v>30</v>
      </c>
      <c r="G116" s="43">
        <v>2.58</v>
      </c>
      <c r="H116" s="43">
        <v>0.39</v>
      </c>
      <c r="I116" s="43">
        <v>13.56</v>
      </c>
      <c r="J116" s="43">
        <v>68.400000000000006</v>
      </c>
      <c r="K116" s="44" t="s">
        <v>39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770</v>
      </c>
      <c r="G119" s="19">
        <f t="shared" ref="G119:J119" si="37">SUM(G110:G118)</f>
        <v>26.78</v>
      </c>
      <c r="H119" s="19">
        <f t="shared" si="37"/>
        <v>36.42</v>
      </c>
      <c r="I119" s="19">
        <f t="shared" si="37"/>
        <v>94.02</v>
      </c>
      <c r="J119" s="19">
        <f t="shared" si="37"/>
        <v>824.2</v>
      </c>
      <c r="K119" s="25"/>
      <c r="L119" s="19">
        <v>112.5</v>
      </c>
    </row>
    <row r="120" spans="1:12" ht="15.75" thickBot="1" x14ac:dyDescent="0.25">
      <c r="A120" s="29">
        <f>A102</f>
        <v>2</v>
      </c>
      <c r="B120" s="30">
        <f>B102</f>
        <v>1</v>
      </c>
      <c r="C120" s="66" t="s">
        <v>4</v>
      </c>
      <c r="D120" s="67"/>
      <c r="E120" s="31"/>
      <c r="F120" s="32">
        <f>F109+F119</f>
        <v>1425</v>
      </c>
      <c r="G120" s="32">
        <f t="shared" ref="G120" si="38">G109+G119</f>
        <v>41.730000000000004</v>
      </c>
      <c r="H120" s="32">
        <f t="shared" ref="H120" si="39">H109+H119</f>
        <v>52.96</v>
      </c>
      <c r="I120" s="32">
        <f t="shared" ref="I120" si="40">I109+I119</f>
        <v>185.92000000000002</v>
      </c>
      <c r="J120" s="32">
        <f t="shared" ref="J120:L120" si="41">J109+J119</f>
        <v>1405.8000000000002</v>
      </c>
      <c r="K120" s="32"/>
      <c r="L120" s="32">
        <f t="shared" si="41"/>
        <v>225</v>
      </c>
    </row>
    <row r="121" spans="1:12" ht="25.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 t="s">
        <v>100</v>
      </c>
      <c r="F121" s="40">
        <v>90</v>
      </c>
      <c r="G121" s="40">
        <v>13.7</v>
      </c>
      <c r="H121" s="40">
        <v>19.98</v>
      </c>
      <c r="I121" s="40">
        <v>13.79</v>
      </c>
      <c r="J121" s="40">
        <v>289.8</v>
      </c>
      <c r="K121" s="41" t="s">
        <v>101</v>
      </c>
      <c r="L121" s="40"/>
    </row>
    <row r="122" spans="1:12" ht="25.5" x14ac:dyDescent="0.25">
      <c r="A122" s="14"/>
      <c r="B122" s="15"/>
      <c r="C122" s="11"/>
      <c r="D122" s="6" t="s">
        <v>20</v>
      </c>
      <c r="E122" s="42" t="s">
        <v>43</v>
      </c>
      <c r="F122" s="43">
        <v>150</v>
      </c>
      <c r="G122" s="43">
        <v>3.65</v>
      </c>
      <c r="H122" s="43">
        <v>5.37</v>
      </c>
      <c r="I122" s="43">
        <v>36.68</v>
      </c>
      <c r="J122" s="43">
        <v>209.7</v>
      </c>
      <c r="K122" s="44" t="s">
        <v>44</v>
      </c>
      <c r="L122" s="43"/>
    </row>
    <row r="123" spans="1:12" ht="25.5" x14ac:dyDescent="0.25">
      <c r="A123" s="14"/>
      <c r="B123" s="15"/>
      <c r="C123" s="11"/>
      <c r="D123" s="51" t="s">
        <v>21</v>
      </c>
      <c r="E123" s="42" t="s">
        <v>83</v>
      </c>
      <c r="F123" s="43">
        <v>200</v>
      </c>
      <c r="G123" s="43">
        <v>0.55000000000000004</v>
      </c>
      <c r="H123" s="43">
        <v>0.2</v>
      </c>
      <c r="I123" s="43">
        <v>25</v>
      </c>
      <c r="J123" s="43">
        <v>104</v>
      </c>
      <c r="K123" s="44" t="s">
        <v>45</v>
      </c>
      <c r="L123" s="43"/>
    </row>
    <row r="124" spans="1:12" ht="15" x14ac:dyDescent="0.25">
      <c r="A124" s="14"/>
      <c r="B124" s="15"/>
      <c r="C124" s="11"/>
      <c r="D124" s="51" t="s">
        <v>22</v>
      </c>
      <c r="E124" s="42" t="s">
        <v>42</v>
      </c>
      <c r="F124" s="43">
        <v>20</v>
      </c>
      <c r="G124" s="43">
        <v>1.72</v>
      </c>
      <c r="H124" s="43">
        <v>0.26</v>
      </c>
      <c r="I124" s="43">
        <v>9.0399999999999991</v>
      </c>
      <c r="J124" s="43">
        <v>45.6</v>
      </c>
      <c r="K124" s="44" t="s">
        <v>39</v>
      </c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25.5" x14ac:dyDescent="0.25">
      <c r="A126" s="14"/>
      <c r="B126" s="15"/>
      <c r="C126" s="11"/>
      <c r="D126" s="60" t="s">
        <v>20</v>
      </c>
      <c r="E126" s="42" t="s">
        <v>99</v>
      </c>
      <c r="F126" s="43">
        <v>10</v>
      </c>
      <c r="G126" s="43">
        <v>0.21</v>
      </c>
      <c r="H126" s="43">
        <v>0.28999999999999998</v>
      </c>
      <c r="I126" s="43">
        <v>0.98</v>
      </c>
      <c r="J126" s="43">
        <v>7.36</v>
      </c>
      <c r="K126" s="44" t="s">
        <v>65</v>
      </c>
      <c r="L126" s="43"/>
    </row>
    <row r="127" spans="1:12" ht="25.5" x14ac:dyDescent="0.25">
      <c r="A127" s="14"/>
      <c r="B127" s="15"/>
      <c r="C127" s="11"/>
      <c r="D127" s="69" t="s">
        <v>64</v>
      </c>
      <c r="E127" s="42" t="s">
        <v>127</v>
      </c>
      <c r="F127" s="43">
        <v>48</v>
      </c>
      <c r="G127" s="43">
        <v>0.48</v>
      </c>
      <c r="H127" s="43">
        <v>0</v>
      </c>
      <c r="I127" s="43">
        <v>38.880000000000003</v>
      </c>
      <c r="J127" s="43">
        <v>158.4</v>
      </c>
      <c r="K127" s="44" t="s">
        <v>93</v>
      </c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518</v>
      </c>
      <c r="G128" s="19">
        <f t="shared" ref="G128:J128" si="42">SUM(G121:G127)</f>
        <v>20.309999999999999</v>
      </c>
      <c r="H128" s="19">
        <f t="shared" si="42"/>
        <v>26.1</v>
      </c>
      <c r="I128" s="19">
        <f t="shared" si="42"/>
        <v>124.37</v>
      </c>
      <c r="J128" s="19">
        <f t="shared" si="42"/>
        <v>814.86</v>
      </c>
      <c r="K128" s="25"/>
      <c r="L128" s="19">
        <v>112.5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25.5" x14ac:dyDescent="0.25">
      <c r="A130" s="14"/>
      <c r="B130" s="15"/>
      <c r="C130" s="11"/>
      <c r="D130" s="7" t="s">
        <v>26</v>
      </c>
      <c r="E130" s="42" t="s">
        <v>129</v>
      </c>
      <c r="F130" s="43">
        <v>260</v>
      </c>
      <c r="G130" s="43">
        <v>4.5</v>
      </c>
      <c r="H130" s="43">
        <v>6.44</v>
      </c>
      <c r="I130" s="43">
        <v>13</v>
      </c>
      <c r="J130" s="43">
        <v>138.1</v>
      </c>
      <c r="K130" s="44" t="s">
        <v>53</v>
      </c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85</v>
      </c>
      <c r="F131" s="43">
        <v>90</v>
      </c>
      <c r="G131" s="43">
        <v>21.15</v>
      </c>
      <c r="H131" s="43">
        <v>8.91</v>
      </c>
      <c r="I131" s="43">
        <v>3.42</v>
      </c>
      <c r="J131" s="43">
        <v>178.65</v>
      </c>
      <c r="K131" s="44" t="s">
        <v>86</v>
      </c>
      <c r="L131" s="43"/>
    </row>
    <row r="132" spans="1:12" ht="25.5" x14ac:dyDescent="0.25">
      <c r="A132" s="14"/>
      <c r="B132" s="15"/>
      <c r="C132" s="11"/>
      <c r="D132" s="7" t="s">
        <v>28</v>
      </c>
      <c r="E132" s="42" t="s">
        <v>87</v>
      </c>
      <c r="F132" s="43">
        <v>170</v>
      </c>
      <c r="G132" s="43">
        <v>3.47</v>
      </c>
      <c r="H132" s="43">
        <v>5.44</v>
      </c>
      <c r="I132" s="43">
        <v>23.16</v>
      </c>
      <c r="J132" s="43">
        <v>155.55000000000001</v>
      </c>
      <c r="K132" s="44" t="s">
        <v>88</v>
      </c>
      <c r="L132" s="43"/>
    </row>
    <row r="133" spans="1:12" ht="25.5" x14ac:dyDescent="0.25">
      <c r="A133" s="14"/>
      <c r="B133" s="15"/>
      <c r="C133" s="11"/>
      <c r="D133" s="7" t="s">
        <v>29</v>
      </c>
      <c r="E133" s="42" t="s">
        <v>116</v>
      </c>
      <c r="F133" s="43">
        <v>200</v>
      </c>
      <c r="G133" s="43">
        <v>0.1</v>
      </c>
      <c r="H133" s="43">
        <v>7.0000000000000007E-2</v>
      </c>
      <c r="I133" s="43">
        <v>29.83</v>
      </c>
      <c r="J133" s="43">
        <v>117.4</v>
      </c>
      <c r="K133" s="44" t="s">
        <v>117</v>
      </c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74</v>
      </c>
      <c r="F134" s="43">
        <v>20</v>
      </c>
      <c r="G134" s="43">
        <v>1.6</v>
      </c>
      <c r="H134" s="43">
        <v>0.6</v>
      </c>
      <c r="I134" s="43">
        <v>10.8</v>
      </c>
      <c r="J134" s="43">
        <v>56</v>
      </c>
      <c r="K134" s="44" t="s">
        <v>39</v>
      </c>
      <c r="L134" s="43"/>
    </row>
    <row r="135" spans="1:12" ht="15" x14ac:dyDescent="0.25">
      <c r="A135" s="14"/>
      <c r="B135" s="15"/>
      <c r="C135" s="11"/>
      <c r="D135" s="7" t="s">
        <v>31</v>
      </c>
      <c r="E135" s="42" t="s">
        <v>42</v>
      </c>
      <c r="F135" s="43">
        <v>30</v>
      </c>
      <c r="G135" s="43">
        <v>2.58</v>
      </c>
      <c r="H135" s="43">
        <v>0.39</v>
      </c>
      <c r="I135" s="43">
        <v>13.56</v>
      </c>
      <c r="J135" s="43">
        <v>68.400000000000006</v>
      </c>
      <c r="K135" s="44" t="s">
        <v>39</v>
      </c>
      <c r="L135" s="43"/>
    </row>
    <row r="136" spans="1:12" ht="15" x14ac:dyDescent="0.25">
      <c r="A136" s="14"/>
      <c r="B136" s="15"/>
      <c r="C136" s="11"/>
      <c r="D136" s="62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770</v>
      </c>
      <c r="G138" s="19">
        <f t="shared" ref="G138:J138" si="43">SUM(G129:G137)</f>
        <v>33.4</v>
      </c>
      <c r="H138" s="19">
        <f t="shared" si="43"/>
        <v>21.850000000000005</v>
      </c>
      <c r="I138" s="19">
        <f t="shared" si="43"/>
        <v>93.77</v>
      </c>
      <c r="J138" s="19">
        <f t="shared" si="43"/>
        <v>714.1</v>
      </c>
      <c r="K138" s="25"/>
      <c r="L138" s="19">
        <v>112.5</v>
      </c>
    </row>
    <row r="139" spans="1:12" ht="15.75" thickBot="1" x14ac:dyDescent="0.25">
      <c r="A139" s="33">
        <f>A121</f>
        <v>2</v>
      </c>
      <c r="B139" s="33">
        <f>B121</f>
        <v>2</v>
      </c>
      <c r="C139" s="66" t="s">
        <v>4</v>
      </c>
      <c r="D139" s="67"/>
      <c r="E139" s="31"/>
      <c r="F139" s="32">
        <f>F128+F138</f>
        <v>1288</v>
      </c>
      <c r="G139" s="32">
        <f t="shared" ref="G139" si="44">G128+G138</f>
        <v>53.709999999999994</v>
      </c>
      <c r="H139" s="32">
        <f t="shared" ref="H139" si="45">H128+H138</f>
        <v>47.95</v>
      </c>
      <c r="I139" s="32">
        <f t="shared" ref="I139" si="46">I128+I138</f>
        <v>218.14</v>
      </c>
      <c r="J139" s="32">
        <f t="shared" ref="J139:L139" si="47">J128+J138</f>
        <v>1528.96</v>
      </c>
      <c r="K139" s="32"/>
      <c r="L139" s="32">
        <f t="shared" si="47"/>
        <v>225</v>
      </c>
    </row>
    <row r="140" spans="1:12" ht="25.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 t="s">
        <v>140</v>
      </c>
      <c r="F140" s="40">
        <v>130</v>
      </c>
      <c r="G140" s="40">
        <v>14.66</v>
      </c>
      <c r="H140" s="40">
        <v>21.17</v>
      </c>
      <c r="I140" s="40">
        <v>2.41</v>
      </c>
      <c r="J140" s="40">
        <v>258</v>
      </c>
      <c r="K140" s="41" t="s">
        <v>141</v>
      </c>
      <c r="L140" s="40"/>
    </row>
    <row r="141" spans="1:12" ht="25.5" x14ac:dyDescent="0.25">
      <c r="A141" s="23"/>
      <c r="B141" s="15"/>
      <c r="C141" s="11"/>
      <c r="D141" s="6" t="s">
        <v>20</v>
      </c>
      <c r="E141" s="42" t="s">
        <v>41</v>
      </c>
      <c r="F141" s="43">
        <v>150</v>
      </c>
      <c r="G141" s="43">
        <v>5.55</v>
      </c>
      <c r="H141" s="43">
        <v>4.95</v>
      </c>
      <c r="I141" s="43">
        <v>29.55</v>
      </c>
      <c r="J141" s="43">
        <v>184.5</v>
      </c>
      <c r="K141" s="44" t="s">
        <v>69</v>
      </c>
      <c r="L141" s="43"/>
    </row>
    <row r="142" spans="1:12" ht="25.5" x14ac:dyDescent="0.25">
      <c r="A142" s="23"/>
      <c r="B142" s="15"/>
      <c r="C142" s="11"/>
      <c r="D142" s="7" t="s">
        <v>21</v>
      </c>
      <c r="E142" s="42" t="s">
        <v>92</v>
      </c>
      <c r="F142" s="43">
        <v>200</v>
      </c>
      <c r="G142" s="43">
        <v>3.17</v>
      </c>
      <c r="H142" s="43">
        <v>2.68</v>
      </c>
      <c r="I142" s="43">
        <v>15.95</v>
      </c>
      <c r="J142" s="43">
        <v>100.6</v>
      </c>
      <c r="K142" s="44" t="s">
        <v>93</v>
      </c>
      <c r="L142" s="43"/>
    </row>
    <row r="143" spans="1:12" ht="15.75" customHeight="1" x14ac:dyDescent="0.25">
      <c r="A143" s="23"/>
      <c r="B143" s="15"/>
      <c r="C143" s="11"/>
      <c r="D143" s="7" t="s">
        <v>22</v>
      </c>
      <c r="E143" s="42" t="s">
        <v>42</v>
      </c>
      <c r="F143" s="43">
        <v>20</v>
      </c>
      <c r="G143" s="43">
        <v>1.72</v>
      </c>
      <c r="H143" s="43">
        <v>0.26</v>
      </c>
      <c r="I143" s="43">
        <v>9.0399999999999991</v>
      </c>
      <c r="J143" s="43">
        <v>45.6</v>
      </c>
      <c r="K143" s="44" t="s">
        <v>39</v>
      </c>
      <c r="L143" s="43"/>
    </row>
    <row r="144" spans="1:12" ht="15" x14ac:dyDescent="0.25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9" t="s">
        <v>64</v>
      </c>
      <c r="E145" s="42" t="s">
        <v>142</v>
      </c>
      <c r="F145" s="43">
        <v>22</v>
      </c>
      <c r="G145" s="43">
        <v>1.45</v>
      </c>
      <c r="H145" s="43">
        <v>4.8</v>
      </c>
      <c r="I145" s="43">
        <v>14.08</v>
      </c>
      <c r="J145" s="43">
        <v>104.94</v>
      </c>
      <c r="K145" s="44" t="s">
        <v>39</v>
      </c>
      <c r="L145" s="43"/>
    </row>
    <row r="146" spans="1:12" ht="15" x14ac:dyDescent="0.25">
      <c r="A146" s="23"/>
      <c r="B146" s="15"/>
      <c r="C146" s="11"/>
      <c r="D146" s="58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522</v>
      </c>
      <c r="G147" s="19">
        <f t="shared" ref="G147:J147" si="48">SUM(G140:G146)</f>
        <v>26.55</v>
      </c>
      <c r="H147" s="19">
        <f t="shared" si="48"/>
        <v>33.86</v>
      </c>
      <c r="I147" s="19">
        <f t="shared" si="48"/>
        <v>71.03</v>
      </c>
      <c r="J147" s="19">
        <f t="shared" si="48"/>
        <v>693.6400000000001</v>
      </c>
      <c r="K147" s="25"/>
      <c r="L147" s="19">
        <v>112.5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25.5" x14ac:dyDescent="0.25">
      <c r="A149" s="23"/>
      <c r="B149" s="15"/>
      <c r="C149" s="11"/>
      <c r="D149" s="7" t="s">
        <v>26</v>
      </c>
      <c r="E149" s="42" t="s">
        <v>118</v>
      </c>
      <c r="F149" s="43">
        <v>260</v>
      </c>
      <c r="G149" s="43">
        <v>7.6</v>
      </c>
      <c r="H149" s="43">
        <v>6.63</v>
      </c>
      <c r="I149" s="43">
        <v>16.54</v>
      </c>
      <c r="J149" s="43">
        <v>169.35</v>
      </c>
      <c r="K149" s="44" t="s">
        <v>104</v>
      </c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72</v>
      </c>
      <c r="F150" s="43">
        <v>90</v>
      </c>
      <c r="G150" s="43">
        <v>11.88</v>
      </c>
      <c r="H150" s="43">
        <v>25.56</v>
      </c>
      <c r="I150" s="43">
        <v>14.22</v>
      </c>
      <c r="J150" s="43">
        <v>333</v>
      </c>
      <c r="K150" s="44" t="s">
        <v>73</v>
      </c>
      <c r="L150" s="43"/>
    </row>
    <row r="151" spans="1:12" ht="25.5" x14ac:dyDescent="0.25">
      <c r="A151" s="23"/>
      <c r="B151" s="15"/>
      <c r="C151" s="11"/>
      <c r="D151" s="7" t="s">
        <v>28</v>
      </c>
      <c r="E151" s="42" t="s">
        <v>105</v>
      </c>
      <c r="F151" s="43">
        <v>150</v>
      </c>
      <c r="G151" s="43">
        <v>3.1</v>
      </c>
      <c r="H151" s="43">
        <v>4.8600000000000003</v>
      </c>
      <c r="I151" s="43">
        <v>14.14</v>
      </c>
      <c r="J151" s="43">
        <v>112.65</v>
      </c>
      <c r="K151" s="44" t="s">
        <v>106</v>
      </c>
      <c r="L151" s="43"/>
    </row>
    <row r="152" spans="1:12" ht="25.5" x14ac:dyDescent="0.25">
      <c r="A152" s="23"/>
      <c r="B152" s="15"/>
      <c r="C152" s="11"/>
      <c r="D152" s="7" t="s">
        <v>29</v>
      </c>
      <c r="E152" s="42" t="s">
        <v>119</v>
      </c>
      <c r="F152" s="43">
        <v>200</v>
      </c>
      <c r="G152" s="43">
        <v>0.68</v>
      </c>
      <c r="H152" s="43">
        <v>0.28000000000000003</v>
      </c>
      <c r="I152" s="43">
        <v>20.76</v>
      </c>
      <c r="J152" s="43">
        <v>88.2</v>
      </c>
      <c r="K152" s="44" t="s">
        <v>120</v>
      </c>
      <c r="L152" s="43"/>
    </row>
    <row r="153" spans="1:12" ht="15" x14ac:dyDescent="0.25">
      <c r="A153" s="23"/>
      <c r="B153" s="15"/>
      <c r="C153" s="11"/>
      <c r="D153" s="7" t="s">
        <v>30</v>
      </c>
      <c r="E153" s="42" t="s">
        <v>74</v>
      </c>
      <c r="F153" s="43">
        <v>15</v>
      </c>
      <c r="G153" s="43">
        <v>1.2</v>
      </c>
      <c r="H153" s="43">
        <v>0.45</v>
      </c>
      <c r="I153" s="43">
        <v>8.1</v>
      </c>
      <c r="J153" s="43">
        <v>42</v>
      </c>
      <c r="K153" s="44" t="s">
        <v>39</v>
      </c>
      <c r="L153" s="43"/>
    </row>
    <row r="154" spans="1:12" ht="15" x14ac:dyDescent="0.25">
      <c r="A154" s="23"/>
      <c r="B154" s="15"/>
      <c r="C154" s="11"/>
      <c r="D154" s="7" t="s">
        <v>31</v>
      </c>
      <c r="E154" s="42" t="s">
        <v>42</v>
      </c>
      <c r="F154" s="43">
        <v>30</v>
      </c>
      <c r="G154" s="43">
        <v>2.58</v>
      </c>
      <c r="H154" s="43">
        <v>0.39</v>
      </c>
      <c r="I154" s="43">
        <v>13.56</v>
      </c>
      <c r="J154" s="43">
        <v>68.400000000000006</v>
      </c>
      <c r="K154" s="44" t="s">
        <v>39</v>
      </c>
      <c r="L154" s="43"/>
    </row>
    <row r="155" spans="1:12" ht="15" x14ac:dyDescent="0.25">
      <c r="A155" s="23"/>
      <c r="B155" s="15"/>
      <c r="C155" s="11"/>
      <c r="D155" s="69" t="s">
        <v>64</v>
      </c>
      <c r="E155" s="42" t="s">
        <v>142</v>
      </c>
      <c r="F155" s="43">
        <v>22</v>
      </c>
      <c r="G155" s="43">
        <v>1.45</v>
      </c>
      <c r="H155" s="43">
        <v>4.8</v>
      </c>
      <c r="I155" s="43">
        <v>14.08</v>
      </c>
      <c r="J155" s="43">
        <v>104.94</v>
      </c>
      <c r="K155" s="44" t="s">
        <v>39</v>
      </c>
      <c r="L155" s="43"/>
    </row>
    <row r="156" spans="1:12" ht="15" x14ac:dyDescent="0.25">
      <c r="A156" s="23"/>
      <c r="B156" s="15"/>
      <c r="C156" s="11"/>
      <c r="D156" s="60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767</v>
      </c>
      <c r="G157" s="19">
        <f t="shared" ref="G157:J157" si="49">SUM(G148:G156)</f>
        <v>28.49</v>
      </c>
      <c r="H157" s="19">
        <f t="shared" si="49"/>
        <v>42.97</v>
      </c>
      <c r="I157" s="19">
        <f t="shared" si="49"/>
        <v>101.39999999999999</v>
      </c>
      <c r="J157" s="19">
        <f t="shared" si="49"/>
        <v>918.54</v>
      </c>
      <c r="K157" s="25"/>
      <c r="L157" s="19">
        <v>112.5</v>
      </c>
    </row>
    <row r="158" spans="1:12" ht="15.75" thickBot="1" x14ac:dyDescent="0.25">
      <c r="A158" s="29">
        <f>A140</f>
        <v>2</v>
      </c>
      <c r="B158" s="30">
        <f>B140</f>
        <v>3</v>
      </c>
      <c r="C158" s="66" t="s">
        <v>4</v>
      </c>
      <c r="D158" s="67"/>
      <c r="E158" s="31"/>
      <c r="F158" s="32">
        <f>F147+F157</f>
        <v>1289</v>
      </c>
      <c r="G158" s="32">
        <f t="shared" ref="G158" si="50">G147+G157</f>
        <v>55.04</v>
      </c>
      <c r="H158" s="32">
        <f t="shared" ref="H158" si="51">H147+H157</f>
        <v>76.83</v>
      </c>
      <c r="I158" s="32">
        <f t="shared" ref="I158" si="52">I147+I157</f>
        <v>172.43</v>
      </c>
      <c r="J158" s="32">
        <f t="shared" ref="J158:L158" si="53">J147+J157</f>
        <v>1612.18</v>
      </c>
      <c r="K158" s="32"/>
      <c r="L158" s="32">
        <f t="shared" si="53"/>
        <v>225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 t="s">
        <v>143</v>
      </c>
      <c r="F159" s="40">
        <v>65</v>
      </c>
      <c r="G159" s="40">
        <v>22.36</v>
      </c>
      <c r="H159" s="40">
        <v>4.9400000000000004</v>
      </c>
      <c r="I159" s="40">
        <v>8.58</v>
      </c>
      <c r="J159" s="40">
        <v>167.9</v>
      </c>
      <c r="K159" s="41" t="s">
        <v>144</v>
      </c>
      <c r="L159" s="40"/>
    </row>
    <row r="160" spans="1:12" ht="25.5" x14ac:dyDescent="0.25">
      <c r="A160" s="23"/>
      <c r="B160" s="15"/>
      <c r="C160" s="11"/>
      <c r="D160" s="6" t="s">
        <v>20</v>
      </c>
      <c r="E160" s="42" t="s">
        <v>87</v>
      </c>
      <c r="F160" s="43">
        <v>170</v>
      </c>
      <c r="G160" s="43">
        <v>3.47</v>
      </c>
      <c r="H160" s="43">
        <v>5.44</v>
      </c>
      <c r="I160" s="43">
        <v>23.16</v>
      </c>
      <c r="J160" s="43">
        <v>155.55000000000001</v>
      </c>
      <c r="K160" s="44" t="s">
        <v>88</v>
      </c>
      <c r="L160" s="43"/>
    </row>
    <row r="161" spans="1:12" ht="25.5" x14ac:dyDescent="0.25">
      <c r="A161" s="23"/>
      <c r="B161" s="15"/>
      <c r="C161" s="11"/>
      <c r="D161" s="7" t="s">
        <v>21</v>
      </c>
      <c r="E161" s="42" t="s">
        <v>46</v>
      </c>
      <c r="F161" s="43">
        <v>200</v>
      </c>
      <c r="G161" s="43">
        <v>7.0000000000000007E-2</v>
      </c>
      <c r="H161" s="43">
        <v>0.02</v>
      </c>
      <c r="I161" s="43">
        <v>15</v>
      </c>
      <c r="J161" s="43">
        <v>60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42</v>
      </c>
      <c r="F162" s="43">
        <v>40</v>
      </c>
      <c r="G162" s="43">
        <v>3.44</v>
      </c>
      <c r="H162" s="43">
        <v>0.52</v>
      </c>
      <c r="I162" s="43">
        <v>18.079999999999998</v>
      </c>
      <c r="J162" s="43">
        <v>91.2</v>
      </c>
      <c r="K162" s="44" t="s">
        <v>39</v>
      </c>
      <c r="L162" s="43"/>
    </row>
    <row r="163" spans="1:12" ht="25.5" x14ac:dyDescent="0.25">
      <c r="A163" s="23"/>
      <c r="B163" s="15"/>
      <c r="C163" s="11"/>
      <c r="D163" s="7" t="s">
        <v>23</v>
      </c>
      <c r="E163" s="42" t="s">
        <v>128</v>
      </c>
      <c r="F163" s="43">
        <v>120</v>
      </c>
      <c r="G163" s="43">
        <v>1.08</v>
      </c>
      <c r="H163" s="43">
        <v>0.24</v>
      </c>
      <c r="I163" s="43">
        <v>9.7200000000000006</v>
      </c>
      <c r="J163" s="43">
        <v>51.6</v>
      </c>
      <c r="K163" s="44" t="s">
        <v>49</v>
      </c>
      <c r="L163" s="43"/>
    </row>
    <row r="164" spans="1:12" ht="15" x14ac:dyDescent="0.25">
      <c r="A164" s="23"/>
      <c r="B164" s="15"/>
      <c r="C164" s="11"/>
      <c r="D164" s="57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2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595</v>
      </c>
      <c r="G166" s="19">
        <f t="shared" ref="G166:J166" si="54">SUM(G159:G165)</f>
        <v>30.42</v>
      </c>
      <c r="H166" s="19">
        <f t="shared" si="54"/>
        <v>11.16</v>
      </c>
      <c r="I166" s="19">
        <f t="shared" si="54"/>
        <v>74.539999999999992</v>
      </c>
      <c r="J166" s="19">
        <f t="shared" si="54"/>
        <v>526.25</v>
      </c>
      <c r="K166" s="25"/>
      <c r="L166" s="19">
        <v>112.5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25.5" x14ac:dyDescent="0.25">
      <c r="A168" s="23"/>
      <c r="B168" s="15"/>
      <c r="C168" s="11"/>
      <c r="D168" s="7" t="s">
        <v>26</v>
      </c>
      <c r="E168" s="42" t="s">
        <v>131</v>
      </c>
      <c r="F168" s="43">
        <v>265</v>
      </c>
      <c r="G168" s="43">
        <v>4.04</v>
      </c>
      <c r="H168" s="43">
        <v>7.03</v>
      </c>
      <c r="I168" s="43">
        <v>11.11</v>
      </c>
      <c r="J168" s="43">
        <v>132.94999999999999</v>
      </c>
      <c r="K168" s="44" t="s">
        <v>98</v>
      </c>
      <c r="L168" s="43"/>
    </row>
    <row r="169" spans="1:12" ht="25.5" x14ac:dyDescent="0.25">
      <c r="A169" s="23"/>
      <c r="B169" s="15"/>
      <c r="C169" s="11"/>
      <c r="D169" s="7" t="s">
        <v>27</v>
      </c>
      <c r="E169" s="42" t="s">
        <v>58</v>
      </c>
      <c r="F169" s="43">
        <v>100</v>
      </c>
      <c r="G169" s="43">
        <v>10.64</v>
      </c>
      <c r="H169" s="43">
        <v>28.19</v>
      </c>
      <c r="I169" s="43">
        <v>2.89</v>
      </c>
      <c r="J169" s="43">
        <v>309</v>
      </c>
      <c r="K169" s="44" t="s">
        <v>50</v>
      </c>
      <c r="L169" s="43"/>
    </row>
    <row r="170" spans="1:12" ht="25.5" x14ac:dyDescent="0.25">
      <c r="A170" s="23"/>
      <c r="B170" s="15"/>
      <c r="C170" s="11"/>
      <c r="D170" s="7" t="s">
        <v>28</v>
      </c>
      <c r="E170" s="42" t="s">
        <v>51</v>
      </c>
      <c r="F170" s="43">
        <v>150</v>
      </c>
      <c r="G170" s="43">
        <v>8.6</v>
      </c>
      <c r="H170" s="43">
        <v>6.09</v>
      </c>
      <c r="I170" s="43">
        <v>38.64</v>
      </c>
      <c r="J170" s="43">
        <v>243.75</v>
      </c>
      <c r="K170" s="44" t="s">
        <v>107</v>
      </c>
      <c r="L170" s="43"/>
    </row>
    <row r="171" spans="1:12" ht="25.5" x14ac:dyDescent="0.25">
      <c r="A171" s="23"/>
      <c r="B171" s="15"/>
      <c r="C171" s="11"/>
      <c r="D171" s="7" t="s">
        <v>29</v>
      </c>
      <c r="E171" s="42" t="s">
        <v>96</v>
      </c>
      <c r="F171" s="43">
        <v>200</v>
      </c>
      <c r="G171" s="43">
        <v>0.12</v>
      </c>
      <c r="H171" s="43">
        <v>0</v>
      </c>
      <c r="I171" s="43">
        <v>26.56</v>
      </c>
      <c r="J171" s="43">
        <v>106.8</v>
      </c>
      <c r="K171" s="44" t="s">
        <v>97</v>
      </c>
      <c r="L171" s="43"/>
    </row>
    <row r="172" spans="1:12" ht="15" x14ac:dyDescent="0.25">
      <c r="A172" s="23"/>
      <c r="B172" s="15"/>
      <c r="C172" s="11"/>
      <c r="D172" s="7" t="s">
        <v>30</v>
      </c>
      <c r="E172" s="42" t="s">
        <v>74</v>
      </c>
      <c r="F172" s="43">
        <v>20</v>
      </c>
      <c r="G172" s="43">
        <v>1.6</v>
      </c>
      <c r="H172" s="43">
        <v>0.6</v>
      </c>
      <c r="I172" s="43">
        <v>10.8</v>
      </c>
      <c r="J172" s="43">
        <v>56</v>
      </c>
      <c r="K172" s="44" t="s">
        <v>39</v>
      </c>
      <c r="L172" s="43"/>
    </row>
    <row r="173" spans="1:12" ht="15" x14ac:dyDescent="0.25">
      <c r="A173" s="23"/>
      <c r="B173" s="15"/>
      <c r="C173" s="11"/>
      <c r="D173" s="7" t="s">
        <v>31</v>
      </c>
      <c r="E173" s="42" t="s">
        <v>42</v>
      </c>
      <c r="F173" s="43">
        <v>30</v>
      </c>
      <c r="G173" s="43">
        <v>2.58</v>
      </c>
      <c r="H173" s="43">
        <v>0.39</v>
      </c>
      <c r="I173" s="43">
        <v>13.56</v>
      </c>
      <c r="J173" s="43">
        <v>68.400000000000006</v>
      </c>
      <c r="K173" s="44" t="s">
        <v>39</v>
      </c>
      <c r="L173" s="43"/>
    </row>
    <row r="174" spans="1:12" ht="25.5" x14ac:dyDescent="0.25">
      <c r="A174" s="23"/>
      <c r="B174" s="15"/>
      <c r="C174" s="11"/>
      <c r="D174" s="69" t="s">
        <v>23</v>
      </c>
      <c r="E174" s="42" t="s">
        <v>128</v>
      </c>
      <c r="F174" s="43">
        <v>120</v>
      </c>
      <c r="G174" s="43">
        <v>1.08</v>
      </c>
      <c r="H174" s="43">
        <v>0.24</v>
      </c>
      <c r="I174" s="43">
        <v>9.7200000000000006</v>
      </c>
      <c r="J174" s="43">
        <v>51.6</v>
      </c>
      <c r="K174" s="44" t="s">
        <v>49</v>
      </c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885</v>
      </c>
      <c r="G176" s="19">
        <f t="shared" ref="G176:J176" si="55">SUM(G167:G175)</f>
        <v>28.660000000000004</v>
      </c>
      <c r="H176" s="19">
        <f t="shared" si="55"/>
        <v>42.540000000000006</v>
      </c>
      <c r="I176" s="19">
        <f t="shared" si="55"/>
        <v>113.28</v>
      </c>
      <c r="J176" s="19">
        <f t="shared" si="55"/>
        <v>968.5</v>
      </c>
      <c r="K176" s="25"/>
      <c r="L176" s="19">
        <v>112.5</v>
      </c>
    </row>
    <row r="177" spans="1:12" ht="15.75" thickBot="1" x14ac:dyDescent="0.25">
      <c r="A177" s="29">
        <f>A159</f>
        <v>2</v>
      </c>
      <c r="B177" s="30">
        <f>B159</f>
        <v>4</v>
      </c>
      <c r="C177" s="66" t="s">
        <v>4</v>
      </c>
      <c r="D177" s="67"/>
      <c r="E177" s="31"/>
      <c r="F177" s="32">
        <f>F166+F176</f>
        <v>1480</v>
      </c>
      <c r="G177" s="32">
        <f t="shared" ref="G177" si="56">G166+G176</f>
        <v>59.080000000000005</v>
      </c>
      <c r="H177" s="32">
        <f t="shared" ref="H177" si="57">H166+H176</f>
        <v>53.7</v>
      </c>
      <c r="I177" s="32">
        <f t="shared" ref="I177" si="58">I166+I176</f>
        <v>187.82</v>
      </c>
      <c r="J177" s="32">
        <f t="shared" ref="J177:L177" si="59">J166+J176</f>
        <v>1494.75</v>
      </c>
      <c r="K177" s="32"/>
      <c r="L177" s="32">
        <f t="shared" si="59"/>
        <v>225</v>
      </c>
    </row>
    <row r="178" spans="1:12" ht="25.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 t="s">
        <v>59</v>
      </c>
      <c r="F178" s="40">
        <v>210</v>
      </c>
      <c r="G178" s="40">
        <v>17.670000000000002</v>
      </c>
      <c r="H178" s="40">
        <v>39.44</v>
      </c>
      <c r="I178" s="40">
        <v>36.25</v>
      </c>
      <c r="J178" s="40">
        <v>571.20000000000005</v>
      </c>
      <c r="K178" s="41" t="s">
        <v>60</v>
      </c>
      <c r="L178" s="40"/>
    </row>
    <row r="179" spans="1:12" ht="15" x14ac:dyDescent="0.25">
      <c r="A179" s="23"/>
      <c r="B179" s="15"/>
      <c r="C179" s="11"/>
      <c r="D179" s="62"/>
      <c r="E179" s="42"/>
      <c r="F179" s="43"/>
      <c r="G179" s="43"/>
      <c r="H179" s="43"/>
      <c r="I179" s="43"/>
      <c r="J179" s="43"/>
      <c r="K179" s="44"/>
      <c r="L179" s="43"/>
    </row>
    <row r="180" spans="1:12" ht="25.5" x14ac:dyDescent="0.25">
      <c r="A180" s="23"/>
      <c r="B180" s="15"/>
      <c r="C180" s="11"/>
      <c r="D180" s="7" t="s">
        <v>21</v>
      </c>
      <c r="E180" s="42" t="s">
        <v>46</v>
      </c>
      <c r="F180" s="43">
        <v>200</v>
      </c>
      <c r="G180" s="43">
        <v>7.0000000000000007E-2</v>
      </c>
      <c r="H180" s="43">
        <v>0.02</v>
      </c>
      <c r="I180" s="43">
        <v>15</v>
      </c>
      <c r="J180" s="43">
        <v>60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42</v>
      </c>
      <c r="F181" s="43">
        <v>20</v>
      </c>
      <c r="G181" s="43">
        <v>1.72</v>
      </c>
      <c r="H181" s="43">
        <v>0.26</v>
      </c>
      <c r="I181" s="43">
        <v>9.0399999999999991</v>
      </c>
      <c r="J181" s="43">
        <v>45.6</v>
      </c>
      <c r="K181" s="44" t="s">
        <v>39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0" t="s">
        <v>79</v>
      </c>
      <c r="E183" s="42" t="s">
        <v>78</v>
      </c>
      <c r="F183" s="43">
        <v>125</v>
      </c>
      <c r="G183" s="43">
        <v>3.75</v>
      </c>
      <c r="H183" s="43">
        <v>3.13</v>
      </c>
      <c r="I183" s="43">
        <v>19.13</v>
      </c>
      <c r="J183" s="43">
        <v>120</v>
      </c>
      <c r="K183" s="44" t="s">
        <v>39</v>
      </c>
      <c r="L183" s="43"/>
    </row>
    <row r="184" spans="1:12" ht="15" x14ac:dyDescent="0.25">
      <c r="A184" s="23"/>
      <c r="B184" s="15"/>
      <c r="C184" s="11"/>
      <c r="D184" s="69" t="s">
        <v>64</v>
      </c>
      <c r="E184" s="42" t="s">
        <v>130</v>
      </c>
      <c r="F184" s="43">
        <v>20</v>
      </c>
      <c r="G184" s="43">
        <v>1.24</v>
      </c>
      <c r="H184" s="43">
        <v>4.66</v>
      </c>
      <c r="I184" s="43">
        <v>12.5</v>
      </c>
      <c r="J184" s="43">
        <v>97</v>
      </c>
      <c r="K184" s="44" t="s">
        <v>39</v>
      </c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575</v>
      </c>
      <c r="G185" s="19">
        <f t="shared" ref="G185:J185" si="60">SUM(G178:G184)</f>
        <v>24.45</v>
      </c>
      <c r="H185" s="19">
        <f t="shared" si="60"/>
        <v>47.510000000000005</v>
      </c>
      <c r="I185" s="19">
        <f t="shared" si="60"/>
        <v>91.92</v>
      </c>
      <c r="J185" s="19">
        <f t="shared" si="60"/>
        <v>893.80000000000007</v>
      </c>
      <c r="K185" s="25"/>
      <c r="L185" s="19">
        <v>112.5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25.5" x14ac:dyDescent="0.25">
      <c r="A187" s="23"/>
      <c r="B187" s="15"/>
      <c r="C187" s="11"/>
      <c r="D187" s="7" t="s">
        <v>26</v>
      </c>
      <c r="E187" s="42" t="s">
        <v>124</v>
      </c>
      <c r="F187" s="43">
        <v>265</v>
      </c>
      <c r="G187" s="43">
        <v>4.3899999999999997</v>
      </c>
      <c r="H187" s="43">
        <v>7.95</v>
      </c>
      <c r="I187" s="43">
        <v>12.34</v>
      </c>
      <c r="J187" s="43">
        <v>144.55000000000001</v>
      </c>
      <c r="K187" s="44" t="s">
        <v>89</v>
      </c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90</v>
      </c>
      <c r="F188" s="43">
        <v>90</v>
      </c>
      <c r="G188" s="43">
        <v>12.6</v>
      </c>
      <c r="H188" s="43">
        <v>19.98</v>
      </c>
      <c r="I188" s="43">
        <v>12.6</v>
      </c>
      <c r="J188" s="43">
        <v>280.08</v>
      </c>
      <c r="K188" s="44" t="s">
        <v>91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108</v>
      </c>
      <c r="F189" s="43">
        <v>150</v>
      </c>
      <c r="G189" s="43">
        <v>2.5499999999999998</v>
      </c>
      <c r="H189" s="43">
        <v>5.25</v>
      </c>
      <c r="I189" s="43">
        <v>19.2</v>
      </c>
      <c r="J189" s="43">
        <v>134.1</v>
      </c>
      <c r="K189" s="44" t="s">
        <v>109</v>
      </c>
      <c r="L189" s="43"/>
    </row>
    <row r="190" spans="1:12" ht="25.5" x14ac:dyDescent="0.25">
      <c r="A190" s="23"/>
      <c r="B190" s="15"/>
      <c r="C190" s="11"/>
      <c r="D190" s="7" t="s">
        <v>29</v>
      </c>
      <c r="E190" s="42" t="s">
        <v>133</v>
      </c>
      <c r="F190" s="43">
        <v>200</v>
      </c>
      <c r="G190" s="43">
        <v>0.78</v>
      </c>
      <c r="H190" s="43">
        <v>0.05</v>
      </c>
      <c r="I190" s="43">
        <v>27.63</v>
      </c>
      <c r="J190" s="43">
        <v>114.8</v>
      </c>
      <c r="K190" s="44" t="s">
        <v>134</v>
      </c>
      <c r="L190" s="43"/>
    </row>
    <row r="191" spans="1:12" ht="15" x14ac:dyDescent="0.25">
      <c r="A191" s="23"/>
      <c r="B191" s="15"/>
      <c r="C191" s="11"/>
      <c r="D191" s="7" t="s">
        <v>30</v>
      </c>
      <c r="E191" s="42" t="s">
        <v>74</v>
      </c>
      <c r="F191" s="43">
        <v>15</v>
      </c>
      <c r="G191" s="43">
        <v>1.2</v>
      </c>
      <c r="H191" s="43">
        <v>0.45</v>
      </c>
      <c r="I191" s="43">
        <v>8.1</v>
      </c>
      <c r="J191" s="43">
        <v>42</v>
      </c>
      <c r="K191" s="44" t="s">
        <v>39</v>
      </c>
      <c r="L191" s="43"/>
    </row>
    <row r="192" spans="1:12" ht="15" x14ac:dyDescent="0.25">
      <c r="A192" s="23"/>
      <c r="B192" s="15"/>
      <c r="C192" s="11"/>
      <c r="D192" s="7" t="s">
        <v>31</v>
      </c>
      <c r="E192" s="42" t="s">
        <v>42</v>
      </c>
      <c r="F192" s="43">
        <v>30</v>
      </c>
      <c r="G192" s="43">
        <v>2.58</v>
      </c>
      <c r="H192" s="43">
        <v>0.39</v>
      </c>
      <c r="I192" s="43">
        <v>13.56</v>
      </c>
      <c r="J192" s="43">
        <v>68.400000000000006</v>
      </c>
      <c r="K192" s="44" t="s">
        <v>39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750</v>
      </c>
      <c r="G195" s="19">
        <f t="shared" ref="G195:J195" si="61">SUM(G186:G194)</f>
        <v>24.1</v>
      </c>
      <c r="H195" s="19">
        <f t="shared" si="61"/>
        <v>34.07</v>
      </c>
      <c r="I195" s="19">
        <f t="shared" si="61"/>
        <v>93.429999999999993</v>
      </c>
      <c r="J195" s="19">
        <f t="shared" si="61"/>
        <v>783.93</v>
      </c>
      <c r="K195" s="25"/>
      <c r="L195" s="19">
        <v>112.5</v>
      </c>
    </row>
    <row r="196" spans="1:12" ht="15.75" thickBot="1" x14ac:dyDescent="0.25">
      <c r="A196" s="29">
        <f>A178</f>
        <v>2</v>
      </c>
      <c r="B196" s="30">
        <f>B178</f>
        <v>5</v>
      </c>
      <c r="C196" s="66" t="s">
        <v>4</v>
      </c>
      <c r="D196" s="67"/>
      <c r="E196" s="31"/>
      <c r="F196" s="32">
        <f>F185+F195</f>
        <v>1325</v>
      </c>
      <c r="G196" s="32">
        <f t="shared" ref="G196" si="62">G185+G195</f>
        <v>48.55</v>
      </c>
      <c r="H196" s="32">
        <f t="shared" ref="H196" si="63">H185+H195</f>
        <v>81.580000000000013</v>
      </c>
      <c r="I196" s="32">
        <f t="shared" ref="I196" si="64">I185+I195</f>
        <v>185.35</v>
      </c>
      <c r="J196" s="32">
        <f t="shared" ref="J196:L196" si="65">J185+J195</f>
        <v>1677.73</v>
      </c>
      <c r="K196" s="32"/>
      <c r="L196" s="32">
        <f t="shared" si="65"/>
        <v>225</v>
      </c>
    </row>
    <row r="197" spans="1:12" ht="13.5" thickBot="1" x14ac:dyDescent="0.25">
      <c r="A197" s="27"/>
      <c r="B197" s="28"/>
      <c r="C197" s="68" t="s">
        <v>5</v>
      </c>
      <c r="D197" s="68"/>
      <c r="E197" s="68"/>
      <c r="F197" s="34">
        <f>(F24+F43+F62+F82+F101+F120+F139+F158+F177+F196)/(IF(F24=0,0,1)+IF(F43=0,0,1)+IF(F62=0,0,1)+IF(F82=0,0,1)+IF(F101=0,0,1)+IF(F120=0,0,1)+IF(F139=0,0,1)+IF(F158=0,0,1)+IF(F177=0,0,1)+IF(F196=0,0,1))</f>
        <v>1377.9</v>
      </c>
      <c r="G197" s="34">
        <f>(G24+G43+G62+G82+G101+G120+G139+G158+G177+G196)/(IF(G24=0,0,1)+IF(G43=0,0,1)+IF(G62=0,0,1)+IF(G82=0,0,1)+IF(G101=0,0,1)+IF(G120=0,0,1)+IF(G139=0,0,1)+IF(G158=0,0,1)+IF(G177=0,0,1)+IF(G196=0,0,1))</f>
        <v>53.321000000000005</v>
      </c>
      <c r="H197" s="34">
        <f>(H24+H43+H62+H82+H101+H120+H139+H158+H177+H196)/(IF(H24=0,0,1)+IF(H43=0,0,1)+IF(H62=0,0,1)+IF(H82=0,0,1)+IF(H101=0,0,1)+IF(H120=0,0,1)+IF(H139=0,0,1)+IF(H158=0,0,1)+IF(H177=0,0,1)+IF(H196=0,0,1))</f>
        <v>64.936000000000007</v>
      </c>
      <c r="I197" s="34">
        <f>(I24+I43+I62+I82+I101+I120+I139+I158+I177+I196)/(IF(I24=0,0,1)+IF(I43=0,0,1)+IF(I62=0,0,1)+IF(I82=0,0,1)+IF(I101=0,0,1)+IF(I120=0,0,1)+IF(I139=0,0,1)+IF(I158=0,0,1)+IF(I177=0,0,1)+IF(I196=0,0,1))</f>
        <v>194.72499999999999</v>
      </c>
      <c r="J197" s="34">
        <f>(J24+J43+J62+J82+J101+J120+J139+J158+J177+J196)/(IF(J24=0,0,1)+IF(J43=0,0,1)+IF(J62=0,0,1)+IF(J82=0,0,1)+IF(J101=0,0,1)+IF(J120=0,0,1)+IF(J139=0,0,1)+IF(J158=0,0,1)+IF(J177=0,0,1)+IF(J196=0,0,1))</f>
        <v>1592.2329999999997</v>
      </c>
      <c r="K197" s="34"/>
      <c r="L197" s="34">
        <f>(L24+L43+L62+L82+L101+L120+L139+L158+L177+L196)/(IF(L24=0,0,1)+IF(L43=0,0,1)+IF(L62=0,0,1)+IF(L82=0,0,1)+IF(L101=0,0,1)+IF(L120=0,0,1)+IF(L139=0,0,1)+IF(L158=0,0,1)+IF(L177=0,0,1)+IF(L196=0,0,1))</f>
        <v>225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2024-11-07T08:15:49Z</dcterms:modified>
</cp:coreProperties>
</file>